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309\吴亚东\"/>
    </mc:Choice>
  </mc:AlternateContent>
  <xr:revisionPtr revIDLastSave="0" documentId="13_ncr:1_{831A0507-6524-463D-AA42-2B87237F8734}" xr6:coauthVersionLast="47" xr6:coauthVersionMax="47" xr10:uidLastSave="{00000000-0000-0000-0000-000000000000}"/>
  <bookViews>
    <workbookView xWindow="-110" yWindow="-110" windowWidth="34620" windowHeight="14020" activeTab="2" xr2:uid="{7B72B67A-7484-48AB-8D6C-C90FF691FA38}"/>
  </bookViews>
  <sheets>
    <sheet name="附表1" sheetId="1" r:id="rId1"/>
    <sheet name="附表2" sheetId="4" r:id="rId2"/>
    <sheet name="附表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C19" i="4" s="1"/>
  <c r="B18" i="4"/>
  <c r="I17" i="4"/>
  <c r="H17" i="4"/>
  <c r="G17" i="4"/>
  <c r="F17" i="4"/>
  <c r="E17" i="4"/>
  <c r="D17" i="4"/>
  <c r="C17" i="4"/>
  <c r="B17" i="4"/>
  <c r="K15" i="4"/>
  <c r="J15" i="4"/>
  <c r="J17" i="4" s="1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B19" i="4" l="1"/>
  <c r="D19" i="4"/>
  <c r="E19" i="4"/>
  <c r="F19" i="4"/>
  <c r="G19" i="4"/>
  <c r="H19" i="4"/>
  <c r="K18" i="4"/>
  <c r="I19" i="4"/>
  <c r="K17" i="4"/>
</calcChain>
</file>

<file path=xl/sharedStrings.xml><?xml version="1.0" encoding="utf-8"?>
<sst xmlns="http://schemas.openxmlformats.org/spreadsheetml/2006/main" count="371" uniqueCount="280">
  <si>
    <t>测定值</t>
    <phoneticPr fontId="1" type="noConversion"/>
  </si>
  <si>
    <t>推荐值</t>
    <phoneticPr fontId="1" type="noConversion"/>
  </si>
  <si>
    <t>BIR-1</t>
    <phoneticPr fontId="1" type="noConversion"/>
  </si>
  <si>
    <t>BCR-2</t>
    <phoneticPr fontId="1" type="noConversion"/>
  </si>
  <si>
    <t>RGM-2</t>
  </si>
  <si>
    <r>
      <rPr>
        <vertAlign val="superscript"/>
        <sz val="11"/>
        <color theme="1"/>
        <rFont val="Times New Roman"/>
        <family val="1"/>
      </rPr>
      <t>87</t>
    </r>
    <r>
      <rPr>
        <sz val="11"/>
        <color theme="1"/>
        <rFont val="Times New Roman"/>
        <family val="1"/>
      </rPr>
      <t>Sr/</t>
    </r>
    <r>
      <rPr>
        <vertAlign val="superscript"/>
        <sz val="11"/>
        <color theme="1"/>
        <rFont val="Times New Roman"/>
        <family val="1"/>
      </rPr>
      <t>86</t>
    </r>
    <r>
      <rPr>
        <sz val="11"/>
        <color theme="1"/>
        <rFont val="Times New Roman"/>
        <family val="1"/>
      </rPr>
      <t>Sr</t>
    </r>
    <phoneticPr fontId="1" type="noConversion"/>
  </si>
  <si>
    <r>
      <rPr>
        <vertAlign val="superscript"/>
        <sz val="11"/>
        <color theme="1"/>
        <rFont val="Times New Roman"/>
        <family val="1"/>
      </rPr>
      <t>143</t>
    </r>
    <r>
      <rPr>
        <sz val="11"/>
        <color theme="1"/>
        <rFont val="Times New Roman"/>
        <family val="1"/>
      </rPr>
      <t>Nd</t>
    </r>
    <r>
      <rPr>
        <vertAlign val="superscript"/>
        <sz val="11"/>
        <color theme="1"/>
        <rFont val="Times New Roman"/>
        <family val="1"/>
      </rPr>
      <t>/144</t>
    </r>
    <r>
      <rPr>
        <sz val="11"/>
        <color theme="1"/>
        <rFont val="Times New Roman"/>
        <family val="1"/>
      </rPr>
      <t>Nd</t>
    </r>
    <phoneticPr fontId="1" type="noConversion"/>
  </si>
  <si>
    <r>
      <rPr>
        <vertAlign val="superscript"/>
        <sz val="11"/>
        <color theme="1"/>
        <rFont val="Times New Roman"/>
        <family val="1"/>
      </rPr>
      <t>176</t>
    </r>
    <r>
      <rPr>
        <sz val="11"/>
        <color theme="1"/>
        <rFont val="Times New Roman"/>
        <family val="1"/>
      </rPr>
      <t>Hf/</t>
    </r>
    <r>
      <rPr>
        <vertAlign val="superscript"/>
        <sz val="11"/>
        <color theme="1"/>
        <rFont val="Times New Roman"/>
        <family val="1"/>
      </rPr>
      <t>177</t>
    </r>
    <r>
      <rPr>
        <sz val="11"/>
        <color theme="1"/>
        <rFont val="Times New Roman"/>
        <family val="1"/>
      </rPr>
      <t>Hf</t>
    </r>
    <phoneticPr fontId="1" type="noConversion"/>
  </si>
  <si>
    <t>1SE/1SD</t>
    <phoneticPr fontId="1" type="noConversion"/>
  </si>
  <si>
    <r>
      <t>1SE/1SD</t>
    </r>
    <r>
      <rPr>
        <vertAlign val="superscript"/>
        <sz val="11"/>
        <color theme="1"/>
        <rFont val="Times New Roman"/>
        <family val="1"/>
      </rPr>
      <t>b</t>
    </r>
    <phoneticPr fontId="1" type="noConversion"/>
  </si>
  <si>
    <r>
      <t>推荐值</t>
    </r>
    <r>
      <rPr>
        <vertAlign val="superscript"/>
        <sz val="11"/>
        <color theme="1"/>
        <rFont val="等线"/>
        <family val="3"/>
        <charset val="134"/>
        <scheme val="minor"/>
      </rPr>
      <t>a</t>
    </r>
    <phoneticPr fontId="1" type="noConversion"/>
  </si>
  <si>
    <t>MongOLSh11_2-2</t>
  </si>
  <si>
    <t>MongOLSh11_2-3</t>
  </si>
  <si>
    <t>MongOLSh11_2-4</t>
  </si>
  <si>
    <t>MongOLSh11_2-5</t>
  </si>
  <si>
    <t>MongOLSh11_2-6</t>
  </si>
  <si>
    <t>MongOLSh11_2-7</t>
  </si>
  <si>
    <t>MongOLSh11_2-8</t>
  </si>
  <si>
    <t>MongOLSh11_2-9</t>
  </si>
  <si>
    <t>MongOLSh11_2-10</t>
  </si>
  <si>
    <t>MongOLSh11_2-11</t>
  </si>
  <si>
    <t>平均值</t>
    <phoneticPr fontId="1" type="noConversion"/>
  </si>
  <si>
    <t>FeO</t>
    <phoneticPr fontId="1" type="noConversion"/>
  </si>
  <si>
    <t>MnO</t>
    <phoneticPr fontId="1" type="noConversion"/>
  </si>
  <si>
    <t>MgO</t>
    <phoneticPr fontId="1" type="noConversion"/>
  </si>
  <si>
    <t>CaO</t>
    <phoneticPr fontId="5" type="noConversion"/>
  </si>
  <si>
    <t>NiO</t>
    <phoneticPr fontId="5" type="noConversion"/>
  </si>
  <si>
    <t>Total</t>
    <phoneticPr fontId="5" type="noConversion"/>
  </si>
  <si>
    <t>Fo</t>
    <phoneticPr fontId="5" type="noConversion"/>
  </si>
  <si>
    <t>2SD</t>
    <phoneticPr fontId="1" type="noConversion"/>
  </si>
  <si>
    <t>样品号</t>
    <phoneticPr fontId="5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</si>
  <si>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</si>
  <si>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SiO</t>
    </r>
    <r>
      <rPr>
        <vertAlign val="subscript"/>
        <sz val="11"/>
        <color theme="1"/>
        <rFont val="Times New Roman"/>
        <family val="1"/>
      </rPr>
      <t>2</t>
    </r>
    <phoneticPr fontId="1" type="noConversion"/>
  </si>
  <si>
    <t>2RSD (%)</t>
    <phoneticPr fontId="5" type="noConversion"/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</si>
  <si>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phoneticPr fontId="1" type="noConversion"/>
  </si>
  <si>
    <r>
      <t>推荐值</t>
    </r>
    <r>
      <rPr>
        <vertAlign val="superscript"/>
        <sz val="11"/>
        <color theme="1"/>
        <rFont val="Times New Roman"/>
        <family val="1"/>
      </rPr>
      <t>a</t>
    </r>
    <phoneticPr fontId="1" type="noConversion"/>
  </si>
  <si>
    <t>BHVO-2</t>
    <phoneticPr fontId="1" type="noConversion"/>
  </si>
  <si>
    <r>
      <rPr>
        <vertAlign val="superscript"/>
        <sz val="11"/>
        <color theme="1"/>
        <rFont val="Times New Roman"/>
        <family val="1"/>
      </rPr>
      <t>206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  <phoneticPr fontId="1" type="noConversion"/>
  </si>
  <si>
    <r>
      <rPr>
        <vertAlign val="superscript"/>
        <sz val="11"/>
        <color theme="1"/>
        <rFont val="Times New Roman"/>
        <family val="1"/>
      </rPr>
      <t>207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  <phoneticPr fontId="1" type="noConversion"/>
  </si>
  <si>
    <r>
      <rPr>
        <vertAlign val="superscript"/>
        <sz val="11"/>
        <color theme="1"/>
        <rFont val="Times New Roman"/>
        <family val="1"/>
      </rPr>
      <t>208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  <phoneticPr fontId="1" type="noConversion"/>
  </si>
  <si>
    <t>MongOLSh11_2-1</t>
    <phoneticPr fontId="5" type="noConversion"/>
  </si>
  <si>
    <r>
      <t>2SD</t>
    </r>
    <r>
      <rPr>
        <vertAlign val="superscript"/>
        <sz val="11"/>
        <color theme="1"/>
        <rFont val="Times New Roman"/>
        <family val="1"/>
      </rPr>
      <t>c</t>
    </r>
    <phoneticPr fontId="5" type="noConversion"/>
  </si>
  <si>
    <r>
      <rPr>
        <vertAlign val="superscript"/>
        <sz val="10"/>
        <color theme="1"/>
        <rFont val="Times New Roman"/>
        <family val="1"/>
      </rPr>
      <t xml:space="preserve">b </t>
    </r>
    <r>
      <rPr>
        <sz val="10"/>
        <color theme="1"/>
        <rFont val="等线"/>
        <family val="3"/>
        <charset val="134"/>
        <scheme val="minor"/>
      </rPr>
      <t>对于测定值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等线"/>
        <family val="3"/>
        <charset val="134"/>
        <scheme val="minor"/>
      </rPr>
      <t>为</t>
    </r>
    <r>
      <rPr>
        <sz val="10"/>
        <color theme="1"/>
        <rFont val="Times New Roman"/>
        <family val="1"/>
      </rPr>
      <t xml:space="preserve">1SE; </t>
    </r>
    <r>
      <rPr>
        <sz val="10"/>
        <color theme="1"/>
        <rFont val="等线"/>
        <family val="3"/>
        <charset val="134"/>
        <scheme val="minor"/>
      </rPr>
      <t>对于推荐值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等线"/>
        <family val="3"/>
        <charset val="134"/>
        <scheme val="minor"/>
      </rPr>
      <t>为</t>
    </r>
    <r>
      <rPr>
        <sz val="10"/>
        <color theme="1"/>
        <rFont val="Times New Roman"/>
        <family val="1"/>
      </rPr>
      <t>1SD.</t>
    </r>
    <phoneticPr fontId="1" type="noConversion"/>
  </si>
  <si>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2SD=</t>
    </r>
    <r>
      <rPr>
        <sz val="10"/>
        <color theme="1"/>
        <rFont val="等线"/>
        <family val="3"/>
        <charset val="134"/>
        <scheme val="minor"/>
      </rPr>
      <t>重复</t>
    </r>
    <r>
      <rPr>
        <sz val="10"/>
        <color theme="1"/>
        <rFont val="Times New Roman"/>
        <family val="1"/>
      </rPr>
      <t>3</t>
    </r>
    <r>
      <rPr>
        <sz val="10"/>
        <color theme="1"/>
        <rFont val="等线"/>
        <family val="3"/>
        <charset val="134"/>
        <scheme val="minor"/>
      </rPr>
      <t>次测量同一样品溶液获得的两倍标准差</t>
    </r>
    <r>
      <rPr>
        <sz val="10"/>
        <color theme="1"/>
        <rFont val="Times New Roman"/>
        <family val="1"/>
      </rPr>
      <t>.</t>
    </r>
    <phoneticPr fontId="1" type="noConversion"/>
  </si>
  <si>
    <t>样品号</t>
    <phoneticPr fontId="1" type="noConversion"/>
  </si>
  <si>
    <t>FeO</t>
  </si>
  <si>
    <t>MnO</t>
  </si>
  <si>
    <t>MgO</t>
  </si>
  <si>
    <t>CaO</t>
  </si>
  <si>
    <t>NiO</t>
  </si>
  <si>
    <t>Total</t>
  </si>
  <si>
    <t>Fo</t>
  </si>
  <si>
    <t>高精度分析(橄榄石斑晶核部)</t>
    <phoneticPr fontId="1" type="noConversion"/>
  </si>
  <si>
    <t>19JH127-1</t>
    <phoneticPr fontId="1" type="noConversion"/>
  </si>
  <si>
    <t>19JH127-2</t>
  </si>
  <si>
    <t>19JH127-3</t>
  </si>
  <si>
    <t>19JH127-4</t>
  </si>
  <si>
    <t>19JH127-5</t>
  </si>
  <si>
    <t>19JH127-6</t>
  </si>
  <si>
    <t>19JH127-7</t>
  </si>
  <si>
    <t>19JH127-8</t>
  </si>
  <si>
    <t>19JH127-9</t>
  </si>
  <si>
    <t>19JH127-10</t>
  </si>
  <si>
    <t>19JH127-11</t>
  </si>
  <si>
    <t>19JH127-12</t>
  </si>
  <si>
    <t>19JH127-13</t>
  </si>
  <si>
    <t>19JH127-14</t>
  </si>
  <si>
    <t>19JH127-15</t>
  </si>
  <si>
    <t>19JH127-16</t>
  </si>
  <si>
    <t>19JH127-17</t>
  </si>
  <si>
    <t>19JH127-18</t>
  </si>
  <si>
    <t>19JH127-19</t>
  </si>
  <si>
    <t>19JH127-20</t>
  </si>
  <si>
    <t>19JH127-21</t>
  </si>
  <si>
    <t>19JH127-22</t>
  </si>
  <si>
    <t>19JH127-23</t>
  </si>
  <si>
    <t>19JH127-24</t>
  </si>
  <si>
    <t>19JH127-25</t>
  </si>
  <si>
    <t>19JH127-26</t>
  </si>
  <si>
    <t>19JH127-27</t>
  </si>
  <si>
    <t>19JH127-28</t>
  </si>
  <si>
    <t>19JH127-29</t>
  </si>
  <si>
    <t>19JH127-30</t>
  </si>
  <si>
    <t>19JH127-31</t>
  </si>
  <si>
    <t>19JH127-32</t>
  </si>
  <si>
    <t>19JH127-33</t>
  </si>
  <si>
    <t>19JH127-34</t>
  </si>
  <si>
    <t>19JH127-35</t>
  </si>
  <si>
    <t>19JH127-36</t>
  </si>
  <si>
    <t>19JH127-37</t>
  </si>
  <si>
    <t>19JH127-38</t>
  </si>
  <si>
    <t>19JH127-39</t>
  </si>
  <si>
    <t>19JH127-40</t>
  </si>
  <si>
    <t>19JH127-41</t>
  </si>
  <si>
    <t>19JH127-42</t>
  </si>
  <si>
    <t>19JH127-43</t>
  </si>
  <si>
    <t>19JH127-44</t>
  </si>
  <si>
    <t>19JH127-45</t>
  </si>
  <si>
    <t>19JH127-46</t>
  </si>
  <si>
    <t>19JH127-47</t>
  </si>
  <si>
    <t>19JH127-48</t>
  </si>
  <si>
    <t>19JH127-49</t>
  </si>
  <si>
    <t>19JH127-50</t>
  </si>
  <si>
    <t xml:space="preserve">19JH127-1 </t>
  </si>
  <si>
    <t>19JH127-51</t>
  </si>
  <si>
    <t>19JH127-52</t>
  </si>
  <si>
    <t>19JH127-53</t>
  </si>
  <si>
    <t>19JH127-54</t>
  </si>
  <si>
    <t>19JH127-55</t>
  </si>
  <si>
    <t>19JH127-56</t>
  </si>
  <si>
    <t>19JH127-57</t>
  </si>
  <si>
    <t>19JH127-58</t>
  </si>
  <si>
    <t>19JH127-59</t>
  </si>
  <si>
    <t>19JH127-60</t>
  </si>
  <si>
    <t>19JH127-61</t>
  </si>
  <si>
    <t>19JH127-62</t>
  </si>
  <si>
    <t>19JH127-63</t>
  </si>
  <si>
    <t>19JH127-64</t>
  </si>
  <si>
    <t>19JH127-65</t>
  </si>
  <si>
    <t>19JH127-66</t>
  </si>
  <si>
    <t>19JH127-67</t>
  </si>
  <si>
    <t>19JH127-68</t>
  </si>
  <si>
    <t>19JH127-69</t>
  </si>
  <si>
    <t>19JH127-70</t>
  </si>
  <si>
    <t>19JH127-71</t>
  </si>
  <si>
    <t>19JH127-72</t>
  </si>
  <si>
    <t>19JH127-73</t>
  </si>
  <si>
    <t>19JH127-74</t>
  </si>
  <si>
    <t>19JH127-75</t>
  </si>
  <si>
    <t>19JH127-76</t>
  </si>
  <si>
    <t>19JH127-77</t>
  </si>
  <si>
    <t xml:space="preserve">19JH128-1 </t>
  </si>
  <si>
    <t>19JH128-2</t>
  </si>
  <si>
    <t>19JH128-3</t>
  </si>
  <si>
    <t>19JH128-4</t>
  </si>
  <si>
    <t>19JH128-5</t>
  </si>
  <si>
    <t>19JH128-6</t>
  </si>
  <si>
    <t>19JH128-7</t>
  </si>
  <si>
    <t>19JH128-8</t>
  </si>
  <si>
    <t>19JH128-9</t>
  </si>
  <si>
    <t>19JH128-10</t>
  </si>
  <si>
    <t>19JH128-11</t>
  </si>
  <si>
    <t>19JH128-12</t>
  </si>
  <si>
    <t>19JH128-13</t>
  </si>
  <si>
    <t>19JH128-14</t>
  </si>
  <si>
    <t>19JH128-15</t>
  </si>
  <si>
    <t>19JH128-16</t>
  </si>
  <si>
    <t>19JH128-17</t>
  </si>
  <si>
    <t>19JH128-18</t>
  </si>
  <si>
    <t>19JH128-19</t>
  </si>
  <si>
    <t>19JH128-20</t>
  </si>
  <si>
    <t>19JH128-21</t>
  </si>
  <si>
    <t>19JH128-22</t>
  </si>
  <si>
    <t>19JH128-23</t>
  </si>
  <si>
    <t>19JH128-24</t>
  </si>
  <si>
    <t>19JH128-25</t>
  </si>
  <si>
    <t>19JH128-26</t>
  </si>
  <si>
    <t>19JH128-27</t>
  </si>
  <si>
    <t>19JH128-28</t>
  </si>
  <si>
    <t>19JH128-29</t>
  </si>
  <si>
    <t>19JH128-30</t>
  </si>
  <si>
    <t>19JH128-31</t>
  </si>
  <si>
    <t>19JH128-32</t>
  </si>
  <si>
    <t>19JH128-33</t>
  </si>
  <si>
    <t>19JH128-34</t>
  </si>
  <si>
    <t>19JH128-35</t>
  </si>
  <si>
    <t>19JH128-36</t>
  </si>
  <si>
    <t>19JH128-37</t>
  </si>
  <si>
    <t>19JH128-38</t>
  </si>
  <si>
    <t>19JH128-39</t>
  </si>
  <si>
    <t>19JH128-40</t>
  </si>
  <si>
    <t>19JH128-41</t>
  </si>
  <si>
    <t>19JH128-42</t>
  </si>
  <si>
    <t>19JH128-43</t>
  </si>
  <si>
    <t>19JH128-44</t>
  </si>
  <si>
    <t>19JH128-45</t>
  </si>
  <si>
    <t>19JH128-46</t>
  </si>
  <si>
    <t>19JH128-47</t>
  </si>
  <si>
    <t>19JH128-48</t>
  </si>
  <si>
    <t>19JH128-49</t>
  </si>
  <si>
    <t>19JH128-50</t>
  </si>
  <si>
    <t>19JH128-51</t>
  </si>
  <si>
    <t>19JH128-52</t>
  </si>
  <si>
    <t>19JH128-53</t>
  </si>
  <si>
    <t>19JH128-54</t>
  </si>
  <si>
    <t>19JH128-55</t>
  </si>
  <si>
    <t>19JH128-56</t>
  </si>
  <si>
    <t>19JH128-57</t>
  </si>
  <si>
    <t>19JH128-58</t>
  </si>
  <si>
    <t>19JH128-59</t>
  </si>
  <si>
    <t>19JH128-60</t>
  </si>
  <si>
    <t>19JH128-61</t>
  </si>
  <si>
    <t>19JH128-62</t>
  </si>
  <si>
    <t>19JH128-63</t>
  </si>
  <si>
    <t>19JH128-64</t>
  </si>
  <si>
    <t>19JH128-65</t>
  </si>
  <si>
    <t>19JH128-66</t>
  </si>
  <si>
    <t>19JH128-67</t>
  </si>
  <si>
    <t>19JH128-68</t>
  </si>
  <si>
    <t>19JH128-69</t>
  </si>
  <si>
    <t>19JH128-70</t>
  </si>
  <si>
    <t>19JH128-71</t>
  </si>
  <si>
    <t>19JH128-72</t>
  </si>
  <si>
    <t>19JH128-73</t>
  </si>
  <si>
    <t>19JH128-74</t>
  </si>
  <si>
    <t>19JH128-75</t>
  </si>
  <si>
    <t>19JH128-76</t>
  </si>
  <si>
    <t>19JH128-77</t>
  </si>
  <si>
    <t>19JH128-78</t>
  </si>
  <si>
    <t>19JH128-79</t>
  </si>
  <si>
    <t>19JH128-80</t>
  </si>
  <si>
    <t>19JH128-81</t>
  </si>
  <si>
    <t>19JH128-82</t>
  </si>
  <si>
    <t>19JH128-83</t>
  </si>
  <si>
    <t>19JH128-84</t>
  </si>
  <si>
    <t>19JH128-85</t>
  </si>
  <si>
    <t>19JH128-86</t>
  </si>
  <si>
    <t>19JH128-87</t>
  </si>
  <si>
    <t>19JH128-88</t>
  </si>
  <si>
    <t>19JH128-89</t>
  </si>
  <si>
    <t>19JH128-90</t>
  </si>
  <si>
    <t>19JH128-91</t>
  </si>
  <si>
    <t>19JH128-92</t>
  </si>
  <si>
    <t>19JH128-93</t>
  </si>
  <si>
    <t>19JH128-94</t>
  </si>
  <si>
    <t>Line 1 19JH127-1</t>
  </si>
  <si>
    <t>边部</t>
    <phoneticPr fontId="1" type="noConversion"/>
  </si>
  <si>
    <t>Line 1 19JH127-2</t>
  </si>
  <si>
    <t>Line 1 19JH127-3</t>
  </si>
  <si>
    <t>Line 1 19JH127-4</t>
  </si>
  <si>
    <t>核部</t>
    <phoneticPr fontId="1" type="noConversion"/>
  </si>
  <si>
    <t>Line 1 19JH127-5</t>
  </si>
  <si>
    <t>Line 1 19JH127-6</t>
  </si>
  <si>
    <t>Line 1 19JH127-7</t>
  </si>
  <si>
    <t>Line 1 19JH127-8</t>
  </si>
  <si>
    <t>Line 1 19JH127-9</t>
  </si>
  <si>
    <t>Line 1 19JH127-10</t>
  </si>
  <si>
    <t>Line 1 19JH127-11</t>
  </si>
  <si>
    <t>剖面2 (橄榄石捕掳晶)</t>
    <phoneticPr fontId="1" type="noConversion"/>
  </si>
  <si>
    <t xml:space="preserve">Line 2 19JH127-1 </t>
    <phoneticPr fontId="1" type="noConversion"/>
  </si>
  <si>
    <t>Line 2 19JH127-2</t>
  </si>
  <si>
    <t>Line 2 19JH127-3</t>
  </si>
  <si>
    <t>Line 2 19JH127-4</t>
  </si>
  <si>
    <t>Line 2 19JH127-5</t>
  </si>
  <si>
    <t>Line 2 19JH127-6</t>
  </si>
  <si>
    <t>幔部</t>
    <phoneticPr fontId="1" type="noConversion"/>
  </si>
  <si>
    <t>Line 2 19JH127-7</t>
  </si>
  <si>
    <t>Line 2 19JH127-8</t>
  </si>
  <si>
    <t>Line 2 19JH127-9</t>
  </si>
  <si>
    <t>Line 2 19JH127-10</t>
  </si>
  <si>
    <t>Line 2 19JH127-11</t>
  </si>
  <si>
    <t>Line 2 19JH127-12</t>
  </si>
  <si>
    <t>Line 2 19JH127-13</t>
  </si>
  <si>
    <t>Line 2 19JH127-14</t>
  </si>
  <si>
    <t>Line 2 19JH127-15</t>
  </si>
  <si>
    <t>Line 2 19JH127-16</t>
  </si>
  <si>
    <t>Line 2 19JH127-17</t>
  </si>
  <si>
    <t>Line 2 19JH127-18</t>
  </si>
  <si>
    <t>Line 2 19JH127-19</t>
  </si>
  <si>
    <t>Line 2 19JH127-20</t>
  </si>
  <si>
    <t>Line 2 19JH127-21</t>
  </si>
  <si>
    <t>Line 2 19JH127-22</t>
  </si>
  <si>
    <t>Line 2 19JH127-23</t>
  </si>
  <si>
    <t>Line 2 19JH127-24</t>
  </si>
  <si>
    <t>Appendix Table 1 The measured Sr-Nd-Pb-Hf-Mg isotopic compositions of rock reference materials in this study</t>
    <phoneticPr fontId="1" type="noConversion"/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</si>
  <si>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Sr-Nd-Pb-H</t>
    </r>
    <r>
      <rPr>
        <sz val="10"/>
        <color theme="1"/>
        <rFont val="等线"/>
        <family val="3"/>
        <charset val="134"/>
        <scheme val="minor"/>
      </rPr>
      <t>f同位素推荐值据</t>
    </r>
    <r>
      <rPr>
        <sz val="10"/>
        <color theme="1"/>
        <rFont val="Times New Roman"/>
        <family val="1"/>
      </rPr>
      <t>GeoReM(http://georem.mpch-mainz.gwdg.de/), Mg</t>
    </r>
    <r>
      <rPr>
        <sz val="10"/>
        <color theme="1"/>
        <rFont val="等线"/>
        <family val="3"/>
        <charset val="134"/>
        <scheme val="minor"/>
      </rPr>
      <t>同位素推荐值据</t>
    </r>
    <r>
      <rPr>
        <sz val="10"/>
        <color theme="1"/>
        <rFont val="Times New Roman"/>
        <family val="1"/>
      </rPr>
      <t>An</t>
    </r>
    <r>
      <rPr>
        <sz val="10"/>
        <color theme="1"/>
        <rFont val="等线"/>
        <family val="3"/>
        <charset val="134"/>
        <scheme val="minor"/>
      </rPr>
      <t xml:space="preserve">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3"/>
      </rPr>
      <t xml:space="preserve">. </t>
    </r>
    <r>
      <rPr>
        <sz val="10"/>
        <color theme="1"/>
        <rFont val="Times New Roman"/>
        <family val="1"/>
      </rPr>
      <t>(2014).</t>
    </r>
    <phoneticPr fontId="1" type="noConversion"/>
  </si>
  <si>
    <r>
      <rPr>
        <i/>
        <sz val="11"/>
        <color theme="1"/>
        <rFont val="Times New Roman"/>
        <family val="1"/>
      </rPr>
      <t>δ</t>
    </r>
    <r>
      <rPr>
        <vertAlign val="superscript"/>
        <sz val="11"/>
        <color theme="1"/>
        <rFont val="Times New Roman"/>
        <family val="1"/>
      </rPr>
      <t>25</t>
    </r>
    <r>
      <rPr>
        <sz val="11"/>
        <color theme="1"/>
        <rFont val="Times New Roman"/>
        <family val="1"/>
      </rPr>
      <t>Mg (‰)</t>
    </r>
    <phoneticPr fontId="5" type="noConversion"/>
  </si>
  <si>
    <r>
      <rPr>
        <i/>
        <sz val="11"/>
        <color theme="1"/>
        <rFont val="Times New Roman"/>
        <family val="1"/>
      </rPr>
      <t>δ</t>
    </r>
    <r>
      <rPr>
        <vertAlign val="superscript"/>
        <sz val="11"/>
        <color theme="1"/>
        <rFont val="Times New Roman"/>
        <family val="1"/>
      </rPr>
      <t>26</t>
    </r>
    <r>
      <rPr>
        <sz val="11"/>
        <color theme="1"/>
        <rFont val="Times New Roman"/>
        <family val="1"/>
      </rPr>
      <t>Mg (‰</t>
    </r>
    <r>
      <rPr>
        <sz val="11"/>
        <color theme="1"/>
        <rFont val="微软雅黑"/>
        <family val="1"/>
        <charset val="134"/>
      </rPr>
      <t>)</t>
    </r>
    <phoneticPr fontId="5" type="noConversion"/>
  </si>
  <si>
    <r>
      <t>附表1 本研究测定的岩石标准物质的</t>
    </r>
    <r>
      <rPr>
        <sz val="12"/>
        <color theme="1"/>
        <rFont val="Times New Roman"/>
        <family val="1"/>
      </rPr>
      <t>Sr-Nd-Pb-Hf-Mg</t>
    </r>
    <r>
      <rPr>
        <sz val="12"/>
        <color theme="1"/>
        <rFont val="等线"/>
        <family val="3"/>
        <charset val="134"/>
        <scheme val="minor"/>
      </rPr>
      <t>同位素组成</t>
    </r>
    <phoneticPr fontId="1" type="noConversion"/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</si>
  <si>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1"/>
        <charset val="134"/>
      </rPr>
      <t>据</t>
    </r>
    <r>
      <rPr>
        <sz val="10"/>
        <color theme="1"/>
        <rFont val="Times New Roman"/>
        <family val="1"/>
      </rPr>
      <t>Batanova</t>
    </r>
    <r>
      <rPr>
        <sz val="10"/>
        <color theme="1"/>
        <rFont val="宋体"/>
        <family val="1"/>
        <charset val="134"/>
      </rPr>
      <t xml:space="preserve"> </t>
    </r>
    <r>
      <rPr>
        <i/>
        <sz val="10"/>
        <color theme="1"/>
        <rFont val="Times New Roman"/>
        <family val="1"/>
      </rPr>
      <t>et al</t>
    </r>
    <r>
      <rPr>
        <sz val="10"/>
        <color theme="1"/>
        <rFont val="Times New Roman"/>
        <family val="1"/>
      </rPr>
      <t xml:space="preserve">. </t>
    </r>
    <r>
      <rPr>
        <sz val="10"/>
        <color theme="1"/>
        <rFont val="宋体"/>
        <family val="1"/>
        <charset val="134"/>
      </rPr>
      <t>(</t>
    </r>
    <r>
      <rPr>
        <sz val="10"/>
        <color theme="1"/>
        <rFont val="Times New Roman"/>
        <family val="1"/>
      </rPr>
      <t>2019).</t>
    </r>
    <phoneticPr fontId="1" type="noConversion"/>
  </si>
  <si>
    <r>
      <t>SiO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</si>
  <si>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r>
      <t>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</si>
  <si>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Cr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</si>
  <si>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rPr>
        <sz val="12"/>
        <color theme="1"/>
        <rFont val="等线"/>
        <family val="2"/>
        <charset val="134"/>
      </rPr>
      <t>位置</t>
    </r>
    <phoneticPr fontId="1" type="noConversion"/>
  </si>
  <si>
    <r>
      <rPr>
        <sz val="11"/>
        <color theme="1"/>
        <rFont val="等线"/>
        <family val="2"/>
        <charset val="134"/>
      </rPr>
      <t>常规分析</t>
    </r>
    <r>
      <rPr>
        <sz val="11"/>
        <color theme="1"/>
        <rFont val="Times New Roman"/>
        <family val="1"/>
      </rPr>
      <t>(</t>
    </r>
    <r>
      <rPr>
        <sz val="11"/>
        <color theme="1"/>
        <rFont val="等线"/>
        <family val="3"/>
        <charset val="134"/>
        <scheme val="minor"/>
      </rPr>
      <t>橄榄石斑晶核部)</t>
    </r>
    <phoneticPr fontId="1" type="noConversion"/>
  </si>
  <si>
    <r>
      <t>剖面</t>
    </r>
    <r>
      <rPr>
        <sz val="11"/>
        <color theme="1"/>
        <rFont val="Times New Roman"/>
        <family val="1"/>
      </rPr>
      <t xml:space="preserve">1 </t>
    </r>
    <r>
      <rPr>
        <sz val="11"/>
        <color theme="1"/>
        <rFont val="等线"/>
        <family val="3"/>
        <charset val="134"/>
        <scheme val="minor"/>
      </rPr>
      <t>(橄榄石斑晶)</t>
    </r>
    <phoneticPr fontId="1" type="noConversion"/>
  </si>
  <si>
    <r>
      <t>附表3 本研究测定的四子王旗新生代玄武岩橄榄石主微量元素(wt</t>
    </r>
    <r>
      <rPr>
        <sz val="12"/>
        <color theme="1"/>
        <rFont val="Times New Roman"/>
        <family val="1"/>
      </rPr>
      <t>%</t>
    </r>
    <r>
      <rPr>
        <sz val="12"/>
        <color theme="1"/>
        <rFont val="等线"/>
        <family val="3"/>
        <charset val="134"/>
      </rPr>
      <t>)组成</t>
    </r>
    <phoneticPr fontId="1" type="noConversion"/>
  </si>
  <si>
    <t>Appendix Table 3 The measured major and trace element compositions (wt%) of olivines from Siziwangqi Cenzoic basalts in this study</t>
    <phoneticPr fontId="5" type="noConversion"/>
  </si>
  <si>
    <r>
      <t>附表2 本研究测定的橄榄石标准物质</t>
    </r>
    <r>
      <rPr>
        <sz val="12"/>
        <color theme="1"/>
        <rFont val="Times New Roman"/>
        <family val="1"/>
      </rPr>
      <t>MongOLSh11-2</t>
    </r>
    <r>
      <rPr>
        <sz val="12"/>
        <color theme="1"/>
        <rFont val="等线"/>
        <family val="3"/>
        <charset val="134"/>
        <scheme val="minor"/>
      </rPr>
      <t>的主、微量元素(wt</t>
    </r>
    <r>
      <rPr>
        <sz val="12"/>
        <color theme="1"/>
        <rFont val="Times New Roman"/>
        <family val="1"/>
      </rPr>
      <t>%</t>
    </r>
    <r>
      <rPr>
        <sz val="12"/>
        <color theme="1"/>
        <rFont val="等线"/>
        <family val="3"/>
        <charset val="134"/>
        <scheme val="minor"/>
      </rPr>
      <t>)组成</t>
    </r>
    <phoneticPr fontId="1" type="noConversion"/>
  </si>
  <si>
    <t>Appendix Table 2 The measured major and trace element compositions (wt%) of olivine reference material MongOlSh11-2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</si>
</sst>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);[Red]\(0\)"/>
    <numFmt numFmtId="177" formatCode="0.000000_);[Red]\(0.000000\)"/>
    <numFmt numFmtId="178" formatCode="0.000000"/>
    <numFmt numFmtId="179" formatCode="0.00_ "/>
    <numFmt numFmtId="180" formatCode="0.000"/>
    <numFmt numFmtId="181" formatCode="0.00_);[Red]\(0.00\)"/>
    <numFmt numFmtId="182" formatCode="0.000_);[Red]\(0.000\)"/>
    <numFmt numFmtId="183" formatCode="0.0_);[Red]\(0.0\)"/>
    <numFmt numFmtId="184" formatCode="0.0000"/>
    <numFmt numFmtId="185" formatCode="0.0000_);[Red]\(0.0000\)"/>
    <numFmt numFmtId="186" formatCode="0.000_ "/>
    <numFmt numFmtId="187" formatCode="0.0000_ "/>
  </numFmts>
  <fonts count="2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2"/>
      <charset val="134"/>
    </font>
    <font>
      <b/>
      <sz val="12"/>
      <color theme="1"/>
      <name val="Times New Roman"/>
      <family val="1"/>
    </font>
    <font>
      <vertAlign val="superscript"/>
      <sz val="11"/>
      <color theme="1"/>
      <name val="等线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1"/>
      <charset val="134"/>
    </font>
    <font>
      <vertAlign val="superscript"/>
      <sz val="10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</font>
    <font>
      <sz val="10"/>
      <color theme="1"/>
      <name val="Times New Roman"/>
      <family val="3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微软雅黑"/>
      <family val="1"/>
      <charset val="134"/>
    </font>
    <font>
      <sz val="12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等线"/>
      <family val="3"/>
      <charset val="134"/>
    </font>
    <font>
      <vertAlign val="subscript"/>
      <sz val="12"/>
      <color theme="1"/>
      <name val="Times New Roman"/>
      <family val="1"/>
    </font>
    <font>
      <sz val="12"/>
      <color theme="1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9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/>
    </xf>
    <xf numFmtId="182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3" fontId="2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181" fontId="2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181" fontId="0" fillId="0" borderId="0" xfId="0" applyNumberFormat="1" applyFont="1">
      <alignment vertical="center"/>
    </xf>
    <xf numFmtId="0" fontId="0" fillId="0" borderId="1" xfId="0" applyFont="1" applyBorder="1">
      <alignment vertical="center"/>
    </xf>
    <xf numFmtId="181" fontId="0" fillId="0" borderId="1" xfId="0" applyNumberFormat="1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81" fontId="2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B487-474A-4C8B-AEAA-B0F76A306DBD}">
  <dimension ref="A1:R26"/>
  <sheetViews>
    <sheetView workbookViewId="0">
      <selection activeCell="F25" sqref="F25"/>
    </sheetView>
  </sheetViews>
  <sheetFormatPr defaultRowHeight="15" x14ac:dyDescent="0.3"/>
  <cols>
    <col min="1" max="1" width="15" style="8" customWidth="1"/>
    <col min="2" max="4" width="9" style="1"/>
    <col min="5" max="5" width="10.25" style="1" bestFit="1" customWidth="1"/>
    <col min="6" max="6" width="9" style="1"/>
    <col min="7" max="7" width="9.75" style="1" bestFit="1" customWidth="1"/>
    <col min="8" max="18" width="9" style="1"/>
  </cols>
  <sheetData>
    <row r="1" spans="1:18" s="31" customFormat="1" ht="15.5" x14ac:dyDescent="0.3">
      <c r="A1" s="37" t="s">
        <v>268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1" customFormat="1" ht="15.5" x14ac:dyDescent="0.3">
      <c r="A2" s="38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5" thickBot="1" x14ac:dyDescent="0.3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7.5" x14ac:dyDescent="0.45">
      <c r="A4" s="33"/>
      <c r="B4" s="34"/>
      <c r="C4" s="34" t="s">
        <v>5</v>
      </c>
      <c r="D4" s="34" t="s">
        <v>9</v>
      </c>
      <c r="E4" s="34" t="s">
        <v>6</v>
      </c>
      <c r="F4" s="34" t="s">
        <v>8</v>
      </c>
      <c r="G4" s="34" t="s">
        <v>7</v>
      </c>
      <c r="H4" s="34" t="s">
        <v>8</v>
      </c>
      <c r="I4" s="34" t="s">
        <v>37</v>
      </c>
      <c r="J4" s="34" t="s">
        <v>8</v>
      </c>
      <c r="K4" s="34" t="s">
        <v>38</v>
      </c>
      <c r="L4" s="34" t="s">
        <v>8</v>
      </c>
      <c r="M4" s="34" t="s">
        <v>39</v>
      </c>
      <c r="N4" s="34" t="s">
        <v>8</v>
      </c>
      <c r="O4" s="35" t="s">
        <v>266</v>
      </c>
      <c r="P4" s="35" t="s">
        <v>41</v>
      </c>
      <c r="Q4" s="35" t="s">
        <v>267</v>
      </c>
      <c r="R4" s="35" t="s">
        <v>41</v>
      </c>
    </row>
    <row r="5" spans="1:18" x14ac:dyDescent="0.3">
      <c r="A5" s="8" t="s">
        <v>2</v>
      </c>
      <c r="B5" s="4" t="s">
        <v>0</v>
      </c>
      <c r="C5" s="5">
        <v>0.70310508999999999</v>
      </c>
      <c r="D5" s="2">
        <v>5.3243708000000005</v>
      </c>
      <c r="E5" s="5">
        <v>0.51304788999999995</v>
      </c>
      <c r="F5" s="2">
        <v>5.4680318999999997</v>
      </c>
      <c r="G5" s="3">
        <v>0.28324145000000001</v>
      </c>
      <c r="H5" s="2">
        <v>6.1461658000000003</v>
      </c>
      <c r="O5" s="6">
        <v>-9.3950651459611317E-2</v>
      </c>
      <c r="P5" s="6">
        <v>2.4227018298918965E-2</v>
      </c>
      <c r="Q5" s="6">
        <v>-0.17708396271203697</v>
      </c>
      <c r="R5" s="6">
        <v>3.6389908771105067E-2</v>
      </c>
    </row>
    <row r="6" spans="1:18" ht="16.5" x14ac:dyDescent="0.3">
      <c r="B6" s="4" t="s">
        <v>10</v>
      </c>
      <c r="C6" s="1">
        <v>0.70311599999999996</v>
      </c>
      <c r="D6" s="1">
        <v>26</v>
      </c>
      <c r="E6" s="5">
        <v>0.51309099999999996</v>
      </c>
      <c r="F6" s="1">
        <v>14</v>
      </c>
      <c r="G6" s="1">
        <v>0.283273</v>
      </c>
      <c r="H6" s="1">
        <v>14</v>
      </c>
      <c r="O6" s="7">
        <v>-0.104</v>
      </c>
      <c r="P6" s="7">
        <v>2.3E-2</v>
      </c>
      <c r="Q6" s="7">
        <v>-0.216</v>
      </c>
      <c r="R6" s="7">
        <v>5.5E-2</v>
      </c>
    </row>
    <row r="7" spans="1:18" x14ac:dyDescent="0.3">
      <c r="B7" s="4"/>
      <c r="C7" s="5"/>
      <c r="E7" s="5"/>
      <c r="O7" s="7"/>
      <c r="P7" s="7"/>
      <c r="Q7" s="7"/>
      <c r="R7" s="7"/>
    </row>
    <row r="8" spans="1:18" x14ac:dyDescent="0.3">
      <c r="A8" s="8" t="s">
        <v>3</v>
      </c>
      <c r="B8" s="4" t="s">
        <v>0</v>
      </c>
      <c r="C8" s="5">
        <v>0.70501882000000005</v>
      </c>
      <c r="D8" s="2">
        <v>8.2744989000000011</v>
      </c>
      <c r="E8" s="5">
        <v>0.51262976999999998</v>
      </c>
      <c r="F8" s="2">
        <v>3.7342680000000001</v>
      </c>
      <c r="G8" s="3">
        <v>0.28284905999999999</v>
      </c>
      <c r="H8" s="2">
        <v>3.6895671000000001</v>
      </c>
      <c r="I8" s="24">
        <v>18.752805163125998</v>
      </c>
      <c r="J8" s="24">
        <v>3.8570721000000003E-4</v>
      </c>
      <c r="K8" s="24">
        <v>15.6240857994711</v>
      </c>
      <c r="L8" s="24">
        <v>3.6810959000000001E-4</v>
      </c>
      <c r="M8" s="24">
        <v>38.719220981640397</v>
      </c>
      <c r="N8" s="24">
        <v>9.6148516E-4</v>
      </c>
      <c r="O8" s="6">
        <v>-8.1086707517643158E-2</v>
      </c>
      <c r="P8" s="6">
        <v>1.5426112004532512E-2</v>
      </c>
      <c r="Q8" s="6">
        <v>-0.16266686280039516</v>
      </c>
      <c r="R8" s="6">
        <v>3.0176659334262178E-2</v>
      </c>
    </row>
    <row r="9" spans="1:18" x14ac:dyDescent="0.3">
      <c r="B9" s="4" t="s">
        <v>1</v>
      </c>
      <c r="C9" s="5">
        <v>0.70491999999999999</v>
      </c>
      <c r="D9" s="2">
        <v>550</v>
      </c>
      <c r="E9" s="5">
        <v>0.51263499999999995</v>
      </c>
      <c r="F9" s="1">
        <v>29</v>
      </c>
      <c r="G9" s="1">
        <v>0.28286499999999998</v>
      </c>
      <c r="H9" s="1">
        <v>13</v>
      </c>
      <c r="I9" s="1">
        <v>18.754000000000001</v>
      </c>
      <c r="J9" s="1">
        <v>8.9999999999999993E-3</v>
      </c>
      <c r="K9" s="1">
        <v>15.622</v>
      </c>
      <c r="L9" s="1">
        <v>5.0000000000000001E-3</v>
      </c>
      <c r="M9" s="1">
        <v>38.725999999999999</v>
      </c>
      <c r="N9" s="1">
        <v>2.1999999999999999E-2</v>
      </c>
      <c r="O9" s="7">
        <v>-8.2000000000000003E-2</v>
      </c>
      <c r="P9" s="7">
        <v>2.1000000000000001E-2</v>
      </c>
      <c r="Q9" s="7">
        <v>-0.16200000000000001</v>
      </c>
      <c r="R9" s="7">
        <v>1.4E-2</v>
      </c>
    </row>
    <row r="10" spans="1:18" x14ac:dyDescent="0.3">
      <c r="B10" s="4"/>
      <c r="C10" s="5"/>
      <c r="E10" s="5"/>
      <c r="O10" s="7"/>
      <c r="P10" s="7"/>
      <c r="Q10" s="7"/>
      <c r="R10" s="7"/>
    </row>
    <row r="11" spans="1:18" x14ac:dyDescent="0.3">
      <c r="A11" s="8" t="s">
        <v>36</v>
      </c>
      <c r="B11" s="4" t="s">
        <v>0</v>
      </c>
      <c r="C11" s="5"/>
      <c r="E11" s="5"/>
      <c r="I11" s="21">
        <v>18.6681363089867</v>
      </c>
      <c r="J11" s="21">
        <v>3.4838837000000002E-4</v>
      </c>
      <c r="K11" s="21">
        <v>15.5360326122195</v>
      </c>
      <c r="L11" s="21">
        <v>3.1013594E-4</v>
      </c>
      <c r="M11" s="21">
        <v>38.2586522168234</v>
      </c>
      <c r="N11" s="21">
        <v>8.3944385999999997E-4</v>
      </c>
      <c r="O11" s="7"/>
      <c r="P11" s="7"/>
      <c r="Q11" s="7"/>
      <c r="R11" s="7"/>
    </row>
    <row r="12" spans="1:18" x14ac:dyDescent="0.3">
      <c r="B12" s="4" t="s">
        <v>1</v>
      </c>
      <c r="C12" s="5"/>
      <c r="E12" s="5"/>
      <c r="I12" s="1">
        <v>18.634</v>
      </c>
      <c r="J12" s="1">
        <v>3.4000000000000002E-2</v>
      </c>
      <c r="K12" s="1">
        <v>15.523999999999999</v>
      </c>
      <c r="L12" s="1">
        <v>2.5000000000000001E-2</v>
      </c>
      <c r="M12" s="1">
        <v>38.146000000000001</v>
      </c>
      <c r="N12" s="1">
        <v>0.373</v>
      </c>
    </row>
    <row r="13" spans="1:18" x14ac:dyDescent="0.3">
      <c r="B13" s="4"/>
      <c r="C13" s="5"/>
      <c r="E13" s="5"/>
    </row>
    <row r="14" spans="1:18" x14ac:dyDescent="0.3">
      <c r="A14" s="8" t="s">
        <v>4</v>
      </c>
      <c r="B14" s="4" t="s">
        <v>0</v>
      </c>
      <c r="C14" s="5">
        <v>0.70425857000000003</v>
      </c>
      <c r="D14" s="2">
        <v>10.505025</v>
      </c>
      <c r="E14" s="5">
        <v>0.51277015000000004</v>
      </c>
      <c r="F14" s="2">
        <v>4.7514463999999998</v>
      </c>
      <c r="G14" s="3">
        <v>0.28300058</v>
      </c>
      <c r="H14" s="2">
        <v>2.6157657000000003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5" thickBot="1" x14ac:dyDescent="0.35">
      <c r="A15" s="9"/>
      <c r="B15" s="12" t="s">
        <v>1</v>
      </c>
      <c r="C15" s="10">
        <v>0.70422099999999999</v>
      </c>
      <c r="D15" s="10">
        <v>25</v>
      </c>
      <c r="E15" s="10">
        <v>0.51279699999999995</v>
      </c>
      <c r="F15" s="10">
        <v>10</v>
      </c>
      <c r="G15" s="13">
        <v>0.28301999999999999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7" spans="1:18" ht="15.5" x14ac:dyDescent="0.3">
      <c r="A17" s="14" t="s">
        <v>265</v>
      </c>
    </row>
    <row r="18" spans="1:18" ht="15.5" x14ac:dyDescent="0.3">
      <c r="A18" s="14" t="s">
        <v>42</v>
      </c>
    </row>
    <row r="19" spans="1:18" ht="15.5" x14ac:dyDescent="0.3">
      <c r="A19" s="14" t="s">
        <v>43</v>
      </c>
    </row>
    <row r="21" spans="1:18" ht="14" x14ac:dyDescent="0.3">
      <c r="A21" s="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4" x14ac:dyDescent="0.3">
      <c r="A22" s="1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4" x14ac:dyDescent="0.3">
      <c r="A23" s="1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4" x14ac:dyDescent="0.3">
      <c r="A24" s="1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4" x14ac:dyDescent="0.3">
      <c r="A25" s="1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4" x14ac:dyDescent="0.3">
      <c r="A26" s="1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D1C9-CF92-48B7-B08C-1A06697E2A3F}">
  <dimension ref="A1:K22"/>
  <sheetViews>
    <sheetView workbookViewId="0">
      <selection activeCell="A2" sqref="A2"/>
    </sheetView>
  </sheetViews>
  <sheetFormatPr defaultRowHeight="14" x14ac:dyDescent="0.3"/>
  <cols>
    <col min="1" max="1" width="18.33203125" customWidth="1"/>
  </cols>
  <sheetData>
    <row r="1" spans="1:11" s="39" customFormat="1" ht="15.5" x14ac:dyDescent="0.3">
      <c r="A1" s="37" t="s">
        <v>278</v>
      </c>
    </row>
    <row r="2" spans="1:11" s="39" customFormat="1" ht="15.5" x14ac:dyDescent="0.3">
      <c r="A2" s="40" t="s">
        <v>279</v>
      </c>
    </row>
    <row r="3" spans="1:11" ht="14.5" thickBo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7" x14ac:dyDescent="0.3">
      <c r="A4" s="36" t="s">
        <v>30</v>
      </c>
      <c r="B4" s="34" t="s">
        <v>32</v>
      </c>
      <c r="C4" s="34" t="s">
        <v>31</v>
      </c>
      <c r="D4" s="34" t="s">
        <v>34</v>
      </c>
      <c r="E4" s="34" t="s">
        <v>22</v>
      </c>
      <c r="F4" s="34" t="s">
        <v>23</v>
      </c>
      <c r="G4" s="34" t="s">
        <v>24</v>
      </c>
      <c r="H4" s="35" t="s">
        <v>25</v>
      </c>
      <c r="I4" s="35" t="s">
        <v>26</v>
      </c>
      <c r="J4" s="35" t="s">
        <v>27</v>
      </c>
      <c r="K4" s="35" t="s">
        <v>28</v>
      </c>
    </row>
    <row r="5" spans="1:11" x14ac:dyDescent="0.3">
      <c r="A5" s="1" t="s">
        <v>40</v>
      </c>
      <c r="B5" s="16">
        <v>41.223199999999999</v>
      </c>
      <c r="C5" s="24">
        <v>4.3200000000000002E-2</v>
      </c>
      <c r="D5" s="18">
        <v>1.8200000000000001E-2</v>
      </c>
      <c r="E5" s="16">
        <v>10.4618</v>
      </c>
      <c r="F5" s="18">
        <v>0.14419999999999999</v>
      </c>
      <c r="G5" s="16">
        <v>48.371200000000002</v>
      </c>
      <c r="H5" s="25">
        <v>9.6600000000000005E-2</v>
      </c>
      <c r="I5" s="19">
        <v>0.37269999999999998</v>
      </c>
      <c r="J5" s="20">
        <f t="shared" ref="J5:J15" si="0">SUM(B5:I5)</f>
        <v>100.73109999999998</v>
      </c>
      <c r="K5" s="17">
        <f t="shared" ref="K5:K15" si="1">G5/(24.305+16)/(G5/(24.305+16)+E5/(55.845+16))*100</f>
        <v>89.179508181011641</v>
      </c>
    </row>
    <row r="6" spans="1:11" x14ac:dyDescent="0.3">
      <c r="A6" s="1" t="s">
        <v>11</v>
      </c>
      <c r="B6" s="16">
        <v>41.1098</v>
      </c>
      <c r="C6" s="24">
        <v>4.5600000000000002E-2</v>
      </c>
      <c r="D6" s="18">
        <v>1.95E-2</v>
      </c>
      <c r="E6" s="16">
        <v>10.367100000000001</v>
      </c>
      <c r="F6" s="18">
        <v>0.14169999999999999</v>
      </c>
      <c r="G6" s="16">
        <v>48.337000000000003</v>
      </c>
      <c r="H6" s="25">
        <v>9.64E-2</v>
      </c>
      <c r="I6" s="19">
        <v>0.37059999999999998</v>
      </c>
      <c r="J6" s="20">
        <f t="shared" si="0"/>
        <v>100.4877</v>
      </c>
      <c r="K6" s="17">
        <f t="shared" si="1"/>
        <v>89.260163952260086</v>
      </c>
    </row>
    <row r="7" spans="1:11" x14ac:dyDescent="0.3">
      <c r="A7" s="1" t="s">
        <v>12</v>
      </c>
      <c r="B7" s="16">
        <v>41.065399999999997</v>
      </c>
      <c r="C7" s="24">
        <v>4.3400000000000001E-2</v>
      </c>
      <c r="D7" s="18">
        <v>2.0500000000000001E-2</v>
      </c>
      <c r="E7" s="16">
        <v>10.2889</v>
      </c>
      <c r="F7" s="18">
        <v>0.14280000000000001</v>
      </c>
      <c r="G7" s="16">
        <v>48.212000000000003</v>
      </c>
      <c r="H7" s="25">
        <v>9.6299999999999997E-2</v>
      </c>
      <c r="I7" s="19">
        <v>0.36919999999999997</v>
      </c>
      <c r="J7" s="20">
        <f t="shared" si="0"/>
        <v>100.2385</v>
      </c>
      <c r="K7" s="17">
        <f t="shared" si="1"/>
        <v>89.307833154222976</v>
      </c>
    </row>
    <row r="8" spans="1:11" x14ac:dyDescent="0.3">
      <c r="A8" s="1" t="s">
        <v>13</v>
      </c>
      <c r="B8" s="16">
        <v>40.9482</v>
      </c>
      <c r="C8" s="24">
        <v>4.3499999999999997E-2</v>
      </c>
      <c r="D8" s="18">
        <v>1.8200000000000001E-2</v>
      </c>
      <c r="E8" s="16">
        <v>10.270099999999999</v>
      </c>
      <c r="F8" s="18">
        <v>0.14280000000000001</v>
      </c>
      <c r="G8" s="16">
        <v>47.918100000000003</v>
      </c>
      <c r="H8" s="25">
        <v>9.5500000000000002E-2</v>
      </c>
      <c r="I8" s="19">
        <v>0.3715</v>
      </c>
      <c r="J8" s="20">
        <f t="shared" si="0"/>
        <v>99.807900000000004</v>
      </c>
      <c r="K8" s="17">
        <f t="shared" si="1"/>
        <v>89.266839625458587</v>
      </c>
    </row>
    <row r="9" spans="1:11" x14ac:dyDescent="0.3">
      <c r="A9" s="1" t="s">
        <v>14</v>
      </c>
      <c r="B9" s="16">
        <v>40.706800000000001</v>
      </c>
      <c r="C9" s="24">
        <v>4.3400000000000001E-2</v>
      </c>
      <c r="D9" s="18">
        <v>1.77E-2</v>
      </c>
      <c r="E9" s="16">
        <v>10.2767</v>
      </c>
      <c r="F9" s="18">
        <v>0.1431</v>
      </c>
      <c r="G9" s="16">
        <v>48.401699999999998</v>
      </c>
      <c r="H9" s="25">
        <v>9.64E-2</v>
      </c>
      <c r="I9" s="19">
        <v>0.37169999999999997</v>
      </c>
      <c r="J9" s="20">
        <f t="shared" si="0"/>
        <v>100.05749999999999</v>
      </c>
      <c r="K9" s="17">
        <f t="shared" si="1"/>
        <v>89.356562968094437</v>
      </c>
    </row>
    <row r="10" spans="1:11" x14ac:dyDescent="0.3">
      <c r="A10" s="1" t="s">
        <v>15</v>
      </c>
      <c r="B10" s="16">
        <v>40.658299999999997</v>
      </c>
      <c r="C10" s="24">
        <v>4.3499999999999997E-2</v>
      </c>
      <c r="D10" s="18">
        <v>1.9E-2</v>
      </c>
      <c r="E10" s="16">
        <v>10.2288</v>
      </c>
      <c r="F10" s="18">
        <v>0.14230000000000001</v>
      </c>
      <c r="G10" s="16">
        <v>48.338099999999997</v>
      </c>
      <c r="H10" s="25">
        <v>9.6699999999999994E-2</v>
      </c>
      <c r="I10" s="19">
        <v>0.37419999999999998</v>
      </c>
      <c r="J10" s="20">
        <f t="shared" si="0"/>
        <v>99.900899999999993</v>
      </c>
      <c r="K10" s="17">
        <f t="shared" si="1"/>
        <v>89.388448480841163</v>
      </c>
    </row>
    <row r="11" spans="1:11" x14ac:dyDescent="0.3">
      <c r="A11" s="1" t="s">
        <v>16</v>
      </c>
      <c r="B11" s="16">
        <v>40.711799999999997</v>
      </c>
      <c r="C11" s="24">
        <v>4.5400000000000003E-2</v>
      </c>
      <c r="D11" s="18">
        <v>1.89E-2</v>
      </c>
      <c r="E11" s="16">
        <v>10.2859</v>
      </c>
      <c r="F11" s="18">
        <v>0.1401</v>
      </c>
      <c r="G11" s="16">
        <v>48.434199999999997</v>
      </c>
      <c r="H11" s="25">
        <v>9.64E-2</v>
      </c>
      <c r="I11" s="19">
        <v>0.36959999999999998</v>
      </c>
      <c r="J11" s="20">
        <f t="shared" si="0"/>
        <v>100.1023</v>
      </c>
      <c r="K11" s="17">
        <f t="shared" si="1"/>
        <v>89.354436305236945</v>
      </c>
    </row>
    <row r="12" spans="1:11" x14ac:dyDescent="0.3">
      <c r="A12" s="1" t="s">
        <v>17</v>
      </c>
      <c r="B12" s="16">
        <v>40.716799999999999</v>
      </c>
      <c r="C12" s="24">
        <v>4.3700000000000003E-2</v>
      </c>
      <c r="D12" s="18">
        <v>1.77E-2</v>
      </c>
      <c r="E12" s="16">
        <v>10.325900000000001</v>
      </c>
      <c r="F12" s="18">
        <v>0.1419</v>
      </c>
      <c r="G12" s="16">
        <v>48.332700000000003</v>
      </c>
      <c r="H12" s="25">
        <v>9.6600000000000005E-2</v>
      </c>
      <c r="I12" s="19">
        <v>0.36890000000000001</v>
      </c>
      <c r="J12" s="20">
        <f t="shared" si="0"/>
        <v>100.04419999999999</v>
      </c>
      <c r="K12" s="17">
        <f t="shared" si="1"/>
        <v>89.29742741495096</v>
      </c>
    </row>
    <row r="13" spans="1:11" x14ac:dyDescent="0.3">
      <c r="A13" s="1" t="s">
        <v>18</v>
      </c>
      <c r="B13" s="16">
        <v>40.579700000000003</v>
      </c>
      <c r="C13" s="24">
        <v>4.4299999999999999E-2</v>
      </c>
      <c r="D13" s="18">
        <v>1.83E-2</v>
      </c>
      <c r="E13" s="16">
        <v>10.313499999999999</v>
      </c>
      <c r="F13" s="18">
        <v>0.14080000000000001</v>
      </c>
      <c r="G13" s="16">
        <v>48.637700000000002</v>
      </c>
      <c r="H13" s="25">
        <v>9.6299999999999997E-2</v>
      </c>
      <c r="I13" s="19">
        <v>0.37059999999999998</v>
      </c>
      <c r="J13" s="20">
        <f t="shared" si="0"/>
        <v>100.2012</v>
      </c>
      <c r="K13" s="17">
        <f t="shared" si="1"/>
        <v>89.368820614262859</v>
      </c>
    </row>
    <row r="14" spans="1:11" x14ac:dyDescent="0.3">
      <c r="A14" s="1" t="s">
        <v>19</v>
      </c>
      <c r="B14" s="16">
        <v>40.891199999999998</v>
      </c>
      <c r="C14" s="24">
        <v>4.3799999999999999E-2</v>
      </c>
      <c r="D14" s="18">
        <v>0.02</v>
      </c>
      <c r="E14" s="16">
        <v>10.2089</v>
      </c>
      <c r="F14" s="18">
        <v>0.14299999999999999</v>
      </c>
      <c r="G14" s="16">
        <v>48.375300000000003</v>
      </c>
      <c r="H14" s="25">
        <v>9.5799999999999996E-2</v>
      </c>
      <c r="I14" s="19">
        <v>0.36899999999999999</v>
      </c>
      <c r="J14" s="20">
        <f t="shared" si="0"/>
        <v>100.14699999999999</v>
      </c>
      <c r="K14" s="17">
        <f t="shared" si="1"/>
        <v>89.414189854154827</v>
      </c>
    </row>
    <row r="15" spans="1:11" x14ac:dyDescent="0.3">
      <c r="A15" s="1" t="s">
        <v>20</v>
      </c>
      <c r="B15" s="16">
        <v>40.886000000000003</v>
      </c>
      <c r="C15" s="24">
        <v>4.4200000000000003E-2</v>
      </c>
      <c r="D15" s="18">
        <v>2.06E-2</v>
      </c>
      <c r="E15" s="16">
        <v>10.3065</v>
      </c>
      <c r="F15" s="18">
        <v>0.14180000000000001</v>
      </c>
      <c r="G15" s="16">
        <v>48.438400000000001</v>
      </c>
      <c r="H15" s="25">
        <v>9.6199999999999994E-2</v>
      </c>
      <c r="I15" s="19">
        <v>0.37</v>
      </c>
      <c r="J15" s="20">
        <f t="shared" si="0"/>
        <v>100.30370000000001</v>
      </c>
      <c r="K15" s="17">
        <f t="shared" si="1"/>
        <v>89.336215819025398</v>
      </c>
    </row>
    <row r="16" spans="1:11" x14ac:dyDescent="0.3">
      <c r="A16" s="1"/>
      <c r="B16" s="1"/>
      <c r="C16" s="1"/>
      <c r="D16" s="1"/>
      <c r="E16" s="1"/>
      <c r="F16" s="1"/>
      <c r="G16" s="1"/>
      <c r="H16" s="15"/>
      <c r="I16" s="15"/>
      <c r="J16" s="15"/>
      <c r="K16" s="15"/>
    </row>
    <row r="17" spans="1:11" x14ac:dyDescent="0.3">
      <c r="A17" s="4" t="s">
        <v>21</v>
      </c>
      <c r="B17" s="23">
        <f t="shared" ref="B17:K17" si="2">AVERAGE(B5:B15)</f>
        <v>40.863381818181814</v>
      </c>
      <c r="C17" s="21">
        <f t="shared" si="2"/>
        <v>4.4000000000000004E-2</v>
      </c>
      <c r="D17" s="22">
        <f t="shared" si="2"/>
        <v>1.8963636363636363E-2</v>
      </c>
      <c r="E17" s="23">
        <f t="shared" si="2"/>
        <v>10.303100000000001</v>
      </c>
      <c r="F17" s="22">
        <f t="shared" si="2"/>
        <v>0.14222727272727273</v>
      </c>
      <c r="G17" s="23">
        <f t="shared" si="2"/>
        <v>48.345127272727268</v>
      </c>
      <c r="H17" s="30">
        <f t="shared" si="2"/>
        <v>9.629090909090908E-2</v>
      </c>
      <c r="I17" s="26">
        <f t="shared" si="2"/>
        <v>0.37072727272727274</v>
      </c>
      <c r="J17" s="15">
        <f t="shared" si="2"/>
        <v>100.18381818181818</v>
      </c>
      <c r="K17" s="15">
        <f t="shared" si="2"/>
        <v>89.320949669956363</v>
      </c>
    </row>
    <row r="18" spans="1:11" x14ac:dyDescent="0.3">
      <c r="A18" s="1" t="s">
        <v>29</v>
      </c>
      <c r="B18" s="16">
        <f t="shared" ref="B18:I18" si="3">STDEV(B5:B15)*2</f>
        <v>0.41520935267097953</v>
      </c>
      <c r="C18" s="21">
        <f t="shared" si="3"/>
        <v>1.6297239029970706E-3</v>
      </c>
      <c r="D18" s="18">
        <f t="shared" si="3"/>
        <v>2.1171163922141406E-3</v>
      </c>
      <c r="E18" s="16">
        <f t="shared" si="3"/>
        <v>0.13652665673779651</v>
      </c>
      <c r="F18" s="18">
        <f t="shared" si="3"/>
        <v>2.2840156025577532E-3</v>
      </c>
      <c r="G18" s="16">
        <f t="shared" si="3"/>
        <v>0.35063841308001603</v>
      </c>
      <c r="H18" s="30">
        <f t="shared" si="3"/>
        <v>7.1248604452042784E-4</v>
      </c>
      <c r="I18" s="26">
        <f t="shared" si="3"/>
        <v>3.3455533582244959E-3</v>
      </c>
      <c r="J18" s="15"/>
      <c r="K18" s="15">
        <f>STDEV(K5:K15)*2</f>
        <v>0.13493405861372595</v>
      </c>
    </row>
    <row r="19" spans="1:11" x14ac:dyDescent="0.3">
      <c r="A19" s="1" t="s">
        <v>33</v>
      </c>
      <c r="B19" s="29">
        <f>B18/B17*100</f>
        <v>1.016091508329924</v>
      </c>
      <c r="C19" s="29">
        <f t="shared" ref="C19:I19" si="4">C18/C17*100</f>
        <v>3.7039179613569786</v>
      </c>
      <c r="D19" s="29">
        <f t="shared" si="4"/>
        <v>11.164084522701605</v>
      </c>
      <c r="E19" s="29">
        <f t="shared" si="4"/>
        <v>1.3251027044073775</v>
      </c>
      <c r="F19" s="29">
        <f t="shared" si="4"/>
        <v>1.6058914431534219</v>
      </c>
      <c r="G19" s="29">
        <f t="shared" si="4"/>
        <v>0.72528180782723928</v>
      </c>
      <c r="H19" s="29">
        <f t="shared" si="4"/>
        <v>0.73993074865225716</v>
      </c>
      <c r="I19" s="29">
        <f t="shared" si="4"/>
        <v>0.90242979255687716</v>
      </c>
      <c r="J19" s="15"/>
      <c r="K19" s="15"/>
    </row>
    <row r="20" spans="1:11" ht="16.5" thickBot="1" x14ac:dyDescent="0.35">
      <c r="A20" s="12" t="s">
        <v>35</v>
      </c>
      <c r="B20" s="10">
        <v>40.74</v>
      </c>
      <c r="C20" s="10">
        <v>4.6199999999999998E-2</v>
      </c>
      <c r="D20" s="10">
        <v>1.8200000000000001E-2</v>
      </c>
      <c r="E20" s="10">
        <v>10.17</v>
      </c>
      <c r="F20" s="10">
        <v>0.14449999999999999</v>
      </c>
      <c r="G20" s="10">
        <v>48.79</v>
      </c>
      <c r="H20" s="28">
        <v>9.6199999999999994E-2</v>
      </c>
      <c r="I20" s="28">
        <v>0.35909999999999997</v>
      </c>
      <c r="J20" s="27"/>
      <c r="K20" s="27">
        <v>89.53</v>
      </c>
    </row>
    <row r="21" spans="1:11" x14ac:dyDescent="0.3">
      <c r="A21" s="1"/>
      <c r="B21" s="1"/>
      <c r="C21" s="1"/>
      <c r="D21" s="1"/>
      <c r="E21" s="1"/>
      <c r="F21" s="1"/>
      <c r="G21" s="1"/>
      <c r="H21" s="15"/>
      <c r="I21" s="15"/>
      <c r="J21" s="15"/>
      <c r="K21" s="15"/>
    </row>
    <row r="22" spans="1:11" ht="15.5" x14ac:dyDescent="0.3">
      <c r="A22" s="14" t="s">
        <v>269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1F46-CCA8-4403-A098-4B385147C7D7}">
  <dimension ref="A1:L267"/>
  <sheetViews>
    <sheetView tabSelected="1" topLeftCell="A248" workbookViewId="0">
      <selection activeCell="A2" sqref="A2"/>
    </sheetView>
  </sheetViews>
  <sheetFormatPr defaultRowHeight="14" x14ac:dyDescent="0.3"/>
  <cols>
    <col min="1" max="1" width="17.83203125" style="39" customWidth="1"/>
    <col min="2" max="16384" width="8.6640625" style="39"/>
  </cols>
  <sheetData>
    <row r="1" spans="1:12" ht="15.5" x14ac:dyDescent="0.3">
      <c r="A1" s="41" t="s">
        <v>276</v>
      </c>
      <c r="K1" s="42"/>
    </row>
    <row r="2" spans="1:12" ht="15.5" x14ac:dyDescent="0.3">
      <c r="A2" s="38" t="s">
        <v>277</v>
      </c>
      <c r="K2" s="42"/>
    </row>
    <row r="3" spans="1:12" ht="14.5" thickBot="1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  <c r="K3" s="44"/>
      <c r="L3" s="43"/>
    </row>
    <row r="4" spans="1:12" ht="18" thickBot="1" x14ac:dyDescent="0.35">
      <c r="A4" s="45" t="s">
        <v>44</v>
      </c>
      <c r="B4" s="46" t="s">
        <v>270</v>
      </c>
      <c r="C4" s="46" t="s">
        <v>271</v>
      </c>
      <c r="D4" s="46" t="s">
        <v>272</v>
      </c>
      <c r="E4" s="46" t="s">
        <v>45</v>
      </c>
      <c r="F4" s="46" t="s">
        <v>46</v>
      </c>
      <c r="G4" s="46" t="s">
        <v>47</v>
      </c>
      <c r="H4" s="46" t="s">
        <v>48</v>
      </c>
      <c r="I4" s="46" t="s">
        <v>49</v>
      </c>
      <c r="J4" s="46" t="s">
        <v>50</v>
      </c>
      <c r="K4" s="47" t="s">
        <v>51</v>
      </c>
      <c r="L4" s="46" t="s">
        <v>273</v>
      </c>
    </row>
    <row r="5" spans="1:12" ht="14.5" thickTop="1" x14ac:dyDescent="0.3">
      <c r="A5" s="48" t="s">
        <v>52</v>
      </c>
      <c r="K5" s="42"/>
    </row>
    <row r="6" spans="1:12" x14ac:dyDescent="0.3">
      <c r="A6" s="1" t="s">
        <v>53</v>
      </c>
      <c r="B6" s="23">
        <v>39.552300000000002</v>
      </c>
      <c r="C6" s="22">
        <v>2.7099999999999999E-2</v>
      </c>
      <c r="D6" s="22">
        <v>8.2000000000000007E-3</v>
      </c>
      <c r="E6" s="23">
        <v>20.234400000000001</v>
      </c>
      <c r="F6" s="22">
        <v>0.26269999999999999</v>
      </c>
      <c r="G6" s="23">
        <v>40.413800000000002</v>
      </c>
      <c r="H6" s="22">
        <v>0.2319</v>
      </c>
      <c r="I6" s="22">
        <v>0.18490000000000001</v>
      </c>
      <c r="J6" s="23">
        <v>100.94289999999999</v>
      </c>
      <c r="K6" s="16">
        <v>78.071239119100852</v>
      </c>
    </row>
    <row r="7" spans="1:12" x14ac:dyDescent="0.3">
      <c r="A7" s="1" t="s">
        <v>54</v>
      </c>
      <c r="B7" s="23">
        <v>39.548299999999998</v>
      </c>
      <c r="C7" s="22">
        <v>2.6200000000000001E-2</v>
      </c>
      <c r="D7" s="22">
        <v>1.41E-2</v>
      </c>
      <c r="E7" s="23">
        <v>19.6432</v>
      </c>
      <c r="F7" s="22">
        <v>0.26819999999999999</v>
      </c>
      <c r="G7" s="23">
        <v>40.097200000000001</v>
      </c>
      <c r="H7" s="22">
        <v>0.25269999999999998</v>
      </c>
      <c r="I7" s="22">
        <v>0.18</v>
      </c>
      <c r="J7" s="23">
        <v>100.06010000000001</v>
      </c>
      <c r="K7" s="16">
        <v>78.441970458993637</v>
      </c>
    </row>
    <row r="8" spans="1:12" x14ac:dyDescent="0.3">
      <c r="A8" s="1" t="s">
        <v>55</v>
      </c>
      <c r="B8" s="23">
        <v>39.312800000000003</v>
      </c>
      <c r="C8" s="22">
        <v>3.4799999999999998E-2</v>
      </c>
      <c r="D8" s="22">
        <v>1.84E-2</v>
      </c>
      <c r="E8" s="23">
        <v>19.2713</v>
      </c>
      <c r="F8" s="22">
        <v>0.24129999999999999</v>
      </c>
      <c r="G8" s="23">
        <v>41.549700000000001</v>
      </c>
      <c r="H8" s="22">
        <v>0.2054</v>
      </c>
      <c r="I8" s="22">
        <v>0.19009999999999999</v>
      </c>
      <c r="J8" s="23">
        <v>100.8496</v>
      </c>
      <c r="K8" s="16">
        <v>79.352551491199435</v>
      </c>
    </row>
    <row r="9" spans="1:12" x14ac:dyDescent="0.3">
      <c r="A9" s="1" t="s">
        <v>56</v>
      </c>
      <c r="B9" s="23">
        <v>39.587000000000003</v>
      </c>
      <c r="C9" s="22">
        <v>3.9100000000000003E-2</v>
      </c>
      <c r="D9" s="22">
        <v>1.09E-2</v>
      </c>
      <c r="E9" s="23">
        <v>18.961600000000001</v>
      </c>
      <c r="F9" s="22">
        <v>0.21229999999999999</v>
      </c>
      <c r="G9" s="23">
        <v>41.885599999999997</v>
      </c>
      <c r="H9" s="22">
        <v>0.19900000000000001</v>
      </c>
      <c r="I9" s="22">
        <v>0.22689999999999999</v>
      </c>
      <c r="J9" s="23">
        <v>101.1473</v>
      </c>
      <c r="K9" s="16">
        <v>79.747088964632056</v>
      </c>
    </row>
    <row r="10" spans="1:12" x14ac:dyDescent="0.3">
      <c r="A10" s="1" t="s">
        <v>57</v>
      </c>
      <c r="B10" s="23">
        <v>39.079500000000003</v>
      </c>
      <c r="C10" s="22">
        <v>2.8000000000000001E-2</v>
      </c>
      <c r="D10" s="22">
        <v>1.8599999999999998E-2</v>
      </c>
      <c r="E10" s="23">
        <v>20.013100000000001</v>
      </c>
      <c r="F10" s="22">
        <v>0.27160000000000001</v>
      </c>
      <c r="G10" s="23">
        <v>41.008899999999997</v>
      </c>
      <c r="H10" s="22">
        <v>0.23710000000000001</v>
      </c>
      <c r="I10" s="22">
        <v>0.1855</v>
      </c>
      <c r="J10" s="23">
        <v>100.8724</v>
      </c>
      <c r="K10" s="16">
        <v>78.506612835912236</v>
      </c>
    </row>
    <row r="11" spans="1:12" x14ac:dyDescent="0.3">
      <c r="A11" s="1" t="s">
        <v>58</v>
      </c>
      <c r="B11" s="23">
        <v>39.119</v>
      </c>
      <c r="C11" s="22">
        <v>3.1600000000000003E-2</v>
      </c>
      <c r="D11" s="22">
        <v>1.2699999999999999E-2</v>
      </c>
      <c r="E11" s="23">
        <v>21.082799999999999</v>
      </c>
      <c r="F11" s="22">
        <v>0.30859999999999999</v>
      </c>
      <c r="G11" s="23">
        <v>40.052399999999999</v>
      </c>
      <c r="H11" s="22">
        <v>0.23649999999999999</v>
      </c>
      <c r="I11" s="22">
        <v>0.1542</v>
      </c>
      <c r="J11" s="23">
        <v>101.0288</v>
      </c>
      <c r="K11" s="16">
        <v>77.202246300010373</v>
      </c>
    </row>
    <row r="12" spans="1:12" x14ac:dyDescent="0.3">
      <c r="A12" s="1" t="s">
        <v>59</v>
      </c>
      <c r="B12" s="23">
        <v>37.787599999999998</v>
      </c>
      <c r="C12" s="22">
        <v>2.7099999999999999E-2</v>
      </c>
      <c r="D12" s="22">
        <v>1.23E-2</v>
      </c>
      <c r="E12" s="23">
        <v>22.602799999999998</v>
      </c>
      <c r="F12" s="22">
        <v>0.35720000000000002</v>
      </c>
      <c r="G12" s="23">
        <v>37.714599999999997</v>
      </c>
      <c r="H12" s="22">
        <v>0.2868</v>
      </c>
      <c r="I12" s="22">
        <v>0.1283</v>
      </c>
      <c r="J12" s="23">
        <v>98.951400000000007</v>
      </c>
      <c r="K12" s="16">
        <v>74.838341352341544</v>
      </c>
    </row>
    <row r="13" spans="1:12" x14ac:dyDescent="0.3">
      <c r="A13" s="1" t="s">
        <v>60</v>
      </c>
      <c r="B13" s="23">
        <v>38.637900000000002</v>
      </c>
      <c r="C13" s="22">
        <v>2.92E-2</v>
      </c>
      <c r="D13" s="22">
        <v>1.23E-2</v>
      </c>
      <c r="E13" s="23">
        <v>22.184999999999999</v>
      </c>
      <c r="F13" s="22">
        <v>0.33679999999999999</v>
      </c>
      <c r="G13" s="23">
        <v>38.616900000000001</v>
      </c>
      <c r="H13" s="22">
        <v>0.30430000000000001</v>
      </c>
      <c r="I13" s="22">
        <v>0.12709999999999999</v>
      </c>
      <c r="J13" s="23">
        <v>100.28100000000001</v>
      </c>
      <c r="K13" s="16">
        <v>75.626478530666418</v>
      </c>
    </row>
    <row r="14" spans="1:12" x14ac:dyDescent="0.3">
      <c r="A14" s="1" t="s">
        <v>61</v>
      </c>
      <c r="B14" s="23">
        <v>38.900599999999997</v>
      </c>
      <c r="C14" s="22">
        <v>3.4599999999999999E-2</v>
      </c>
      <c r="D14" s="22">
        <v>6.1999999999999998E-3</v>
      </c>
      <c r="E14" s="23">
        <v>23.309100000000001</v>
      </c>
      <c r="F14" s="22">
        <v>0.3896</v>
      </c>
      <c r="G14" s="23">
        <v>37.474600000000002</v>
      </c>
      <c r="H14" s="22">
        <v>0.33739999999999998</v>
      </c>
      <c r="I14" s="22">
        <v>0.10680000000000001</v>
      </c>
      <c r="J14" s="23">
        <v>100.5941</v>
      </c>
      <c r="K14" s="16">
        <v>74.132276398651868</v>
      </c>
    </row>
    <row r="15" spans="1:12" x14ac:dyDescent="0.3">
      <c r="A15" s="1" t="s">
        <v>62</v>
      </c>
      <c r="B15" s="23">
        <v>38.975099999999998</v>
      </c>
      <c r="C15" s="22">
        <v>2.5700000000000001E-2</v>
      </c>
      <c r="D15" s="22">
        <v>1.43E-2</v>
      </c>
      <c r="E15" s="23">
        <v>20.2866</v>
      </c>
      <c r="F15" s="22">
        <v>0.27489999999999998</v>
      </c>
      <c r="G15" s="23">
        <v>39.871899999999997</v>
      </c>
      <c r="H15" s="22">
        <v>0.21890000000000001</v>
      </c>
      <c r="I15" s="22">
        <v>0.19320000000000001</v>
      </c>
      <c r="J15" s="23">
        <v>99.892300000000006</v>
      </c>
      <c r="K15" s="16">
        <v>77.794776511809587</v>
      </c>
    </row>
    <row r="16" spans="1:12" x14ac:dyDescent="0.3">
      <c r="A16" s="1" t="s">
        <v>63</v>
      </c>
      <c r="B16" s="23">
        <v>39.2072</v>
      </c>
      <c r="C16" s="22">
        <v>2.63E-2</v>
      </c>
      <c r="D16" s="22">
        <v>1.2999999999999999E-2</v>
      </c>
      <c r="E16" s="23">
        <v>20.698399999999999</v>
      </c>
      <c r="F16" s="22">
        <v>0.27450000000000002</v>
      </c>
      <c r="G16" s="23">
        <v>40.345199999999998</v>
      </c>
      <c r="H16" s="22">
        <v>0.24310000000000001</v>
      </c>
      <c r="I16" s="22">
        <v>0.16569999999999999</v>
      </c>
      <c r="J16" s="23">
        <v>101.0033</v>
      </c>
      <c r="K16" s="16">
        <v>77.651150380863996</v>
      </c>
    </row>
    <row r="17" spans="1:11" x14ac:dyDescent="0.3">
      <c r="A17" s="1" t="s">
        <v>64</v>
      </c>
      <c r="B17" s="23">
        <v>39.253900000000002</v>
      </c>
      <c r="C17" s="22">
        <v>2.3400000000000001E-2</v>
      </c>
      <c r="D17" s="22">
        <v>1.9400000000000001E-2</v>
      </c>
      <c r="E17" s="23">
        <v>20.179400000000001</v>
      </c>
      <c r="F17" s="22">
        <v>0.26769999999999999</v>
      </c>
      <c r="G17" s="23">
        <v>40.5916</v>
      </c>
      <c r="H17" s="22">
        <v>0.20569999999999999</v>
      </c>
      <c r="I17" s="22">
        <v>0.20230000000000001</v>
      </c>
      <c r="J17" s="23">
        <v>100.7715</v>
      </c>
      <c r="K17" s="16">
        <v>78.192748424051288</v>
      </c>
    </row>
    <row r="18" spans="1:11" x14ac:dyDescent="0.3">
      <c r="A18" s="1" t="s">
        <v>65</v>
      </c>
      <c r="B18" s="23">
        <v>39.073700000000002</v>
      </c>
      <c r="C18" s="22">
        <v>2.6700000000000002E-2</v>
      </c>
      <c r="D18" s="22">
        <v>1.38E-2</v>
      </c>
      <c r="E18" s="23">
        <v>20.777899999999999</v>
      </c>
      <c r="F18" s="22">
        <v>0.27939999999999998</v>
      </c>
      <c r="G18" s="23">
        <v>39.895600000000002</v>
      </c>
      <c r="H18" s="22">
        <v>0.2394</v>
      </c>
      <c r="I18" s="22">
        <v>0.17480000000000001</v>
      </c>
      <c r="J18" s="23">
        <v>100.5129</v>
      </c>
      <c r="K18" s="16">
        <v>77.389060756475487</v>
      </c>
    </row>
    <row r="19" spans="1:11" x14ac:dyDescent="0.3">
      <c r="A19" s="1" t="s">
        <v>66</v>
      </c>
      <c r="B19" s="23">
        <v>39.273200000000003</v>
      </c>
      <c r="C19" s="22">
        <v>2.5399999999999999E-2</v>
      </c>
      <c r="D19" s="22">
        <v>1.2999999999999999E-2</v>
      </c>
      <c r="E19" s="23">
        <v>20.126300000000001</v>
      </c>
      <c r="F19" s="22">
        <v>0.26450000000000001</v>
      </c>
      <c r="G19" s="23">
        <v>40.387900000000002</v>
      </c>
      <c r="H19" s="22">
        <v>0.21940000000000001</v>
      </c>
      <c r="I19" s="22">
        <v>0.17929999999999999</v>
      </c>
      <c r="J19" s="23">
        <v>100.52079999999999</v>
      </c>
      <c r="K19" s="16">
        <v>78.151864144068696</v>
      </c>
    </row>
    <row r="20" spans="1:11" x14ac:dyDescent="0.3">
      <c r="A20" s="1" t="s">
        <v>67</v>
      </c>
      <c r="B20" s="23">
        <v>39.276600000000002</v>
      </c>
      <c r="C20" s="22">
        <v>3.32E-2</v>
      </c>
      <c r="D20" s="22">
        <v>1.7899999999999999E-2</v>
      </c>
      <c r="E20" s="23">
        <v>19.8719</v>
      </c>
      <c r="F20" s="22">
        <v>0.22109999999999999</v>
      </c>
      <c r="G20" s="23">
        <v>40.571300000000001</v>
      </c>
      <c r="H20" s="22">
        <v>0.16689999999999999</v>
      </c>
      <c r="I20" s="22">
        <v>0.2079</v>
      </c>
      <c r="J20" s="23">
        <v>100.39279999999999</v>
      </c>
      <c r="K20" s="16">
        <v>78.44499665905856</v>
      </c>
    </row>
    <row r="21" spans="1:11" x14ac:dyDescent="0.3">
      <c r="A21" s="1" t="s">
        <v>68</v>
      </c>
      <c r="B21" s="23">
        <v>39.398499999999999</v>
      </c>
      <c r="C21" s="22">
        <v>2.9399999999999999E-2</v>
      </c>
      <c r="D21" s="22">
        <v>1.5599999999999999E-2</v>
      </c>
      <c r="E21" s="23">
        <v>19.6645</v>
      </c>
      <c r="F21" s="22">
        <v>0.2591</v>
      </c>
      <c r="G21" s="23">
        <v>40.781599999999997</v>
      </c>
      <c r="H21" s="22">
        <v>0.21940000000000001</v>
      </c>
      <c r="I21" s="22">
        <v>0.1862</v>
      </c>
      <c r="J21" s="23">
        <v>100.5809</v>
      </c>
      <c r="K21" s="16">
        <v>78.708638873817605</v>
      </c>
    </row>
    <row r="22" spans="1:11" x14ac:dyDescent="0.3">
      <c r="A22" s="1" t="s">
        <v>69</v>
      </c>
      <c r="B22" s="23">
        <v>38.5334</v>
      </c>
      <c r="C22" s="22">
        <v>2.3699999999999999E-2</v>
      </c>
      <c r="D22" s="22">
        <v>1.5699999999999999E-2</v>
      </c>
      <c r="E22" s="23">
        <v>22.099499999999999</v>
      </c>
      <c r="F22" s="22">
        <v>0.34289999999999998</v>
      </c>
      <c r="G22" s="23">
        <v>38.578699999999998</v>
      </c>
      <c r="H22" s="22">
        <v>0.29160000000000003</v>
      </c>
      <c r="I22" s="22">
        <v>0.12640000000000001</v>
      </c>
      <c r="J22" s="23">
        <v>100.0468</v>
      </c>
      <c r="K22" s="16">
        <v>75.679373276020584</v>
      </c>
    </row>
    <row r="23" spans="1:11" x14ac:dyDescent="0.3">
      <c r="A23" s="1" t="s">
        <v>70</v>
      </c>
      <c r="B23" s="23">
        <v>38.9574</v>
      </c>
      <c r="C23" s="22">
        <v>2.3800000000000002E-2</v>
      </c>
      <c r="D23" s="22">
        <v>1.2800000000000001E-2</v>
      </c>
      <c r="E23" s="23">
        <v>22.0989</v>
      </c>
      <c r="F23" s="22">
        <v>0.3206</v>
      </c>
      <c r="G23" s="23">
        <v>38.851300000000002</v>
      </c>
      <c r="H23" s="22">
        <v>0.25929999999999997</v>
      </c>
      <c r="I23" s="22">
        <v>0.1298</v>
      </c>
      <c r="J23" s="23">
        <v>100.687</v>
      </c>
      <c r="K23" s="16">
        <v>75.809235448631554</v>
      </c>
    </row>
    <row r="24" spans="1:11" x14ac:dyDescent="0.3">
      <c r="A24" s="1" t="s">
        <v>71</v>
      </c>
      <c r="B24" s="23">
        <v>39.191800000000001</v>
      </c>
      <c r="C24" s="22">
        <v>2.76E-2</v>
      </c>
      <c r="D24" s="22">
        <v>1.24E-2</v>
      </c>
      <c r="E24" s="23">
        <v>20.715299999999999</v>
      </c>
      <c r="F24" s="22">
        <v>0.29139999999999999</v>
      </c>
      <c r="G24" s="23">
        <v>40.145000000000003</v>
      </c>
      <c r="H24" s="22">
        <v>0.26840000000000003</v>
      </c>
      <c r="I24" s="22">
        <v>0.14360000000000001</v>
      </c>
      <c r="J24" s="23">
        <v>100.824</v>
      </c>
      <c r="K24" s="16">
        <v>77.550497163417091</v>
      </c>
    </row>
    <row r="25" spans="1:11" x14ac:dyDescent="0.3">
      <c r="A25" s="1" t="s">
        <v>72</v>
      </c>
      <c r="B25" s="23">
        <v>39.123899999999999</v>
      </c>
      <c r="C25" s="22">
        <v>3.0099999999999998E-2</v>
      </c>
      <c r="D25" s="22">
        <v>1.4800000000000001E-2</v>
      </c>
      <c r="E25" s="23">
        <v>19.885999999999999</v>
      </c>
      <c r="F25" s="22">
        <v>0.26140000000000002</v>
      </c>
      <c r="G25" s="23">
        <v>40.810499999999998</v>
      </c>
      <c r="H25" s="22">
        <v>0.22720000000000001</v>
      </c>
      <c r="I25" s="22">
        <v>0.18579999999999999</v>
      </c>
      <c r="J25" s="23">
        <v>100.56610000000001</v>
      </c>
      <c r="K25" s="16">
        <v>78.532273015869819</v>
      </c>
    </row>
    <row r="26" spans="1:11" x14ac:dyDescent="0.3">
      <c r="A26" s="1" t="s">
        <v>73</v>
      </c>
      <c r="B26" s="23">
        <v>39.457900000000002</v>
      </c>
      <c r="C26" s="22">
        <v>2.87E-2</v>
      </c>
      <c r="D26" s="22">
        <v>1.2500000000000001E-2</v>
      </c>
      <c r="E26" s="23">
        <v>19.555</v>
      </c>
      <c r="F26" s="22">
        <v>0.25409999999999999</v>
      </c>
      <c r="G26" s="23">
        <v>40.953800000000001</v>
      </c>
      <c r="H26" s="22">
        <v>0.2283</v>
      </c>
      <c r="I26" s="22">
        <v>0.19020000000000001</v>
      </c>
      <c r="J26" s="23">
        <v>100.70610000000001</v>
      </c>
      <c r="K26" s="16">
        <v>78.872366166534377</v>
      </c>
    </row>
    <row r="27" spans="1:11" x14ac:dyDescent="0.3">
      <c r="A27" s="1" t="s">
        <v>74</v>
      </c>
      <c r="B27" s="23">
        <v>39.097999999999999</v>
      </c>
      <c r="C27" s="22">
        <v>3.4799999999999998E-2</v>
      </c>
      <c r="D27" s="22">
        <v>1.77E-2</v>
      </c>
      <c r="E27" s="23">
        <v>20.131699999999999</v>
      </c>
      <c r="F27" s="22">
        <v>0.23119999999999999</v>
      </c>
      <c r="G27" s="23">
        <v>40.5563</v>
      </c>
      <c r="H27" s="22">
        <v>0.15920000000000001</v>
      </c>
      <c r="I27" s="22">
        <v>0.20799999999999999</v>
      </c>
      <c r="J27" s="23">
        <v>100.4648</v>
      </c>
      <c r="K27" s="16">
        <v>78.218256848525186</v>
      </c>
    </row>
    <row r="28" spans="1:11" x14ac:dyDescent="0.3">
      <c r="A28" s="1" t="s">
        <v>75</v>
      </c>
      <c r="B28" s="23">
        <v>39.157899999999998</v>
      </c>
      <c r="C28" s="22">
        <v>2.7099999999999999E-2</v>
      </c>
      <c r="D28" s="22">
        <v>1.24E-2</v>
      </c>
      <c r="E28" s="23">
        <v>19.632100000000001</v>
      </c>
      <c r="F28" s="22">
        <v>0.27679999999999999</v>
      </c>
      <c r="G28" s="23">
        <v>41.036000000000001</v>
      </c>
      <c r="H28" s="22">
        <v>0.26179999999999998</v>
      </c>
      <c r="I28" s="22">
        <v>0.16039999999999999</v>
      </c>
      <c r="J28" s="23">
        <v>100.595</v>
      </c>
      <c r="K28" s="16">
        <v>78.840189566404973</v>
      </c>
    </row>
    <row r="29" spans="1:11" x14ac:dyDescent="0.3">
      <c r="A29" s="1" t="s">
        <v>76</v>
      </c>
      <c r="B29" s="23">
        <v>38.4069</v>
      </c>
      <c r="C29" s="22">
        <v>2.7199999999999998E-2</v>
      </c>
      <c r="D29" s="22">
        <v>1.8599999999999998E-2</v>
      </c>
      <c r="E29" s="23">
        <v>21.9406</v>
      </c>
      <c r="F29" s="22">
        <v>0.29120000000000001</v>
      </c>
      <c r="G29" s="23">
        <v>38.634900000000002</v>
      </c>
      <c r="H29" s="22">
        <v>0.2389</v>
      </c>
      <c r="I29" s="22">
        <v>0.1701</v>
      </c>
      <c r="J29" s="23">
        <v>99.7577</v>
      </c>
      <c r="K29" s="16">
        <v>75.838629716651951</v>
      </c>
    </row>
    <row r="30" spans="1:11" x14ac:dyDescent="0.3">
      <c r="A30" s="1" t="s">
        <v>77</v>
      </c>
      <c r="B30" s="23">
        <v>39.014800000000001</v>
      </c>
      <c r="C30" s="22">
        <v>3.39E-2</v>
      </c>
      <c r="D30" s="22">
        <v>1.47E-2</v>
      </c>
      <c r="E30" s="23">
        <v>19.649799999999999</v>
      </c>
      <c r="F30" s="22">
        <v>0.24299999999999999</v>
      </c>
      <c r="G30" s="23">
        <v>40.5608</v>
      </c>
      <c r="H30" s="22">
        <v>0.19159999999999999</v>
      </c>
      <c r="I30" s="22">
        <v>0.2147</v>
      </c>
      <c r="J30" s="23">
        <v>99.9499</v>
      </c>
      <c r="K30" s="16">
        <v>78.630086974757603</v>
      </c>
    </row>
    <row r="31" spans="1:11" x14ac:dyDescent="0.3">
      <c r="A31" s="1" t="s">
        <v>78</v>
      </c>
      <c r="B31" s="23">
        <v>39.127000000000002</v>
      </c>
      <c r="C31" s="22">
        <v>2.5600000000000001E-2</v>
      </c>
      <c r="D31" s="22">
        <v>1.7600000000000001E-2</v>
      </c>
      <c r="E31" s="23">
        <v>21.479500000000002</v>
      </c>
      <c r="F31" s="22">
        <v>0.30080000000000001</v>
      </c>
      <c r="G31" s="23">
        <v>39.423699999999997</v>
      </c>
      <c r="H31" s="22">
        <v>0.25800000000000001</v>
      </c>
      <c r="I31" s="22">
        <v>0.16309999999999999</v>
      </c>
      <c r="J31" s="23">
        <v>100.82389999999999</v>
      </c>
      <c r="K31" s="16">
        <v>76.590007493344658</v>
      </c>
    </row>
    <row r="32" spans="1:11" x14ac:dyDescent="0.3">
      <c r="A32" s="1" t="s">
        <v>79</v>
      </c>
      <c r="B32" s="23">
        <v>38.665399999999998</v>
      </c>
      <c r="C32" s="22">
        <v>3.2099999999999997E-2</v>
      </c>
      <c r="D32" s="22">
        <v>1.21E-2</v>
      </c>
      <c r="E32" s="23">
        <v>20.6067</v>
      </c>
      <c r="F32" s="22">
        <v>0.25459999999999999</v>
      </c>
      <c r="G32" s="23">
        <v>40.017000000000003</v>
      </c>
      <c r="H32" s="22">
        <v>0.19900000000000001</v>
      </c>
      <c r="I32" s="22">
        <v>0.20019999999999999</v>
      </c>
      <c r="J32" s="23">
        <v>100.0149</v>
      </c>
      <c r="K32" s="16">
        <v>77.586388723031902</v>
      </c>
    </row>
    <row r="33" spans="1:11" x14ac:dyDescent="0.3">
      <c r="A33" s="1" t="s">
        <v>80</v>
      </c>
      <c r="B33" s="23">
        <v>38.808799999999998</v>
      </c>
      <c r="C33" s="22">
        <v>2.3400000000000001E-2</v>
      </c>
      <c r="D33" s="22">
        <v>2.1499999999999998E-2</v>
      </c>
      <c r="E33" s="23">
        <v>21.327400000000001</v>
      </c>
      <c r="F33" s="22">
        <v>0.33150000000000002</v>
      </c>
      <c r="G33" s="23">
        <v>39.4527</v>
      </c>
      <c r="H33" s="22">
        <v>0.28339999999999999</v>
      </c>
      <c r="I33" s="22">
        <v>0.1651</v>
      </c>
      <c r="J33" s="23">
        <v>100.4465</v>
      </c>
      <c r="K33" s="16">
        <v>76.730313463532795</v>
      </c>
    </row>
    <row r="34" spans="1:11" x14ac:dyDescent="0.3">
      <c r="A34" s="1" t="s">
        <v>81</v>
      </c>
      <c r="B34" s="23">
        <v>39.189799999999998</v>
      </c>
      <c r="C34" s="22">
        <v>2.6499999999999999E-2</v>
      </c>
      <c r="D34" s="22">
        <v>1.52E-2</v>
      </c>
      <c r="E34" s="23">
        <v>20.3491</v>
      </c>
      <c r="F34" s="22">
        <v>0.26529999999999998</v>
      </c>
      <c r="G34" s="23">
        <v>40.319600000000001</v>
      </c>
      <c r="H34" s="22">
        <v>0.20280000000000001</v>
      </c>
      <c r="I34" s="22">
        <v>0.18279999999999999</v>
      </c>
      <c r="J34" s="23">
        <v>100.5771</v>
      </c>
      <c r="K34" s="16">
        <v>77.934209042308623</v>
      </c>
    </row>
    <row r="35" spans="1:11" x14ac:dyDescent="0.3">
      <c r="A35" s="1" t="s">
        <v>82</v>
      </c>
      <c r="B35" s="23">
        <v>38.793599999999998</v>
      </c>
      <c r="C35" s="22">
        <v>3.6700000000000003E-2</v>
      </c>
      <c r="D35" s="22">
        <v>1.3899999999999999E-2</v>
      </c>
      <c r="E35" s="23">
        <v>21.5106</v>
      </c>
      <c r="F35" s="22">
        <v>0.2828</v>
      </c>
      <c r="G35" s="23">
        <v>39.095199999999998</v>
      </c>
      <c r="H35" s="22">
        <v>0.20280000000000001</v>
      </c>
      <c r="I35" s="22">
        <v>0.18429999999999999</v>
      </c>
      <c r="J35" s="23">
        <v>100.15260000000001</v>
      </c>
      <c r="K35" s="16">
        <v>76.41358079255582</v>
      </c>
    </row>
    <row r="36" spans="1:11" x14ac:dyDescent="0.3">
      <c r="A36" s="1" t="s">
        <v>83</v>
      </c>
      <c r="B36" s="23">
        <v>38.962899999999998</v>
      </c>
      <c r="C36" s="22">
        <v>2.7099999999999999E-2</v>
      </c>
      <c r="D36" s="22">
        <v>1.3899999999999999E-2</v>
      </c>
      <c r="E36" s="23">
        <v>20.830100000000002</v>
      </c>
      <c r="F36" s="22">
        <v>0.28510000000000002</v>
      </c>
      <c r="G36" s="23">
        <v>39.979399999999998</v>
      </c>
      <c r="H36" s="22">
        <v>0.23899999999999999</v>
      </c>
      <c r="I36" s="22">
        <v>0.161</v>
      </c>
      <c r="J36" s="23">
        <v>100.5324</v>
      </c>
      <c r="K36" s="16">
        <v>77.381870647719595</v>
      </c>
    </row>
    <row r="37" spans="1:11" x14ac:dyDescent="0.3">
      <c r="A37" s="1" t="s">
        <v>84</v>
      </c>
      <c r="B37" s="23">
        <v>39.258699999999997</v>
      </c>
      <c r="C37" s="22">
        <v>2.9700000000000001E-2</v>
      </c>
      <c r="D37" s="22">
        <v>1.41E-2</v>
      </c>
      <c r="E37" s="23">
        <v>21.166499999999999</v>
      </c>
      <c r="F37" s="22">
        <v>0.29349999999999998</v>
      </c>
      <c r="G37" s="23">
        <v>39.794699999999999</v>
      </c>
      <c r="H37" s="22">
        <v>0.23630000000000001</v>
      </c>
      <c r="I37" s="22">
        <v>0.18129999999999999</v>
      </c>
      <c r="J37" s="23">
        <v>101.0072</v>
      </c>
      <c r="K37" s="16">
        <v>77.018382756031514</v>
      </c>
    </row>
    <row r="38" spans="1:11" x14ac:dyDescent="0.3">
      <c r="A38" s="1" t="s">
        <v>85</v>
      </c>
      <c r="B38" s="23">
        <v>39.066299999999998</v>
      </c>
      <c r="C38" s="22">
        <v>2.3400000000000001E-2</v>
      </c>
      <c r="D38" s="22">
        <v>1.67E-2</v>
      </c>
      <c r="E38" s="23">
        <v>21.166799999999999</v>
      </c>
      <c r="F38" s="22">
        <v>0.29670000000000002</v>
      </c>
      <c r="G38" s="23">
        <v>39.341900000000003</v>
      </c>
      <c r="H38" s="22">
        <v>0.24740000000000001</v>
      </c>
      <c r="I38" s="22">
        <v>0.15939999999999999</v>
      </c>
      <c r="J38" s="23">
        <v>100.34950000000001</v>
      </c>
      <c r="K38" s="16">
        <v>76.814951317121427</v>
      </c>
    </row>
    <row r="39" spans="1:11" x14ac:dyDescent="0.3">
      <c r="A39" s="1" t="s">
        <v>86</v>
      </c>
      <c r="B39" s="23">
        <v>38.817</v>
      </c>
      <c r="C39" s="22">
        <v>2.7799999999999998E-2</v>
      </c>
      <c r="D39" s="22">
        <v>1.26E-2</v>
      </c>
      <c r="E39" s="23">
        <v>19.741700000000002</v>
      </c>
      <c r="F39" s="22">
        <v>0.24030000000000001</v>
      </c>
      <c r="G39" s="23">
        <v>40.804000000000002</v>
      </c>
      <c r="H39" s="22">
        <v>0.27400000000000002</v>
      </c>
      <c r="I39" s="22">
        <v>0.21190000000000001</v>
      </c>
      <c r="J39" s="23">
        <v>100.1571</v>
      </c>
      <c r="K39" s="16">
        <v>78.652125192153107</v>
      </c>
    </row>
    <row r="40" spans="1:11" x14ac:dyDescent="0.3">
      <c r="A40" s="1" t="s">
        <v>87</v>
      </c>
      <c r="B40" s="23">
        <v>39.010100000000001</v>
      </c>
      <c r="C40" s="22">
        <v>0.03</v>
      </c>
      <c r="D40" s="22">
        <v>1.3100000000000001E-2</v>
      </c>
      <c r="E40" s="23">
        <v>19.9618</v>
      </c>
      <c r="F40" s="22">
        <v>0.26400000000000001</v>
      </c>
      <c r="G40" s="23">
        <v>40.247399999999999</v>
      </c>
      <c r="H40" s="22">
        <v>0.28299999999999997</v>
      </c>
      <c r="I40" s="22">
        <v>0.1527</v>
      </c>
      <c r="J40" s="23">
        <v>99.991100000000003</v>
      </c>
      <c r="K40" s="16">
        <v>78.232386206134905</v>
      </c>
    </row>
    <row r="41" spans="1:11" x14ac:dyDescent="0.3">
      <c r="A41" s="1" t="s">
        <v>88</v>
      </c>
      <c r="B41" s="23">
        <v>38.991799999999998</v>
      </c>
      <c r="C41" s="22">
        <v>2.8400000000000002E-2</v>
      </c>
      <c r="D41" s="22">
        <v>1.61E-2</v>
      </c>
      <c r="E41" s="23">
        <v>19.711099999999998</v>
      </c>
      <c r="F41" s="22">
        <v>0.2928</v>
      </c>
      <c r="G41" s="23">
        <v>40.4771</v>
      </c>
      <c r="H41" s="22">
        <v>0.32440000000000002</v>
      </c>
      <c r="I41" s="22">
        <v>0.1547</v>
      </c>
      <c r="J41" s="23">
        <v>100.02979999999999</v>
      </c>
      <c r="K41" s="16">
        <v>78.5429095018754</v>
      </c>
    </row>
    <row r="42" spans="1:11" x14ac:dyDescent="0.3">
      <c r="A42" s="1" t="s">
        <v>89</v>
      </c>
      <c r="B42" s="23">
        <v>38.948500000000003</v>
      </c>
      <c r="C42" s="22">
        <v>2.75E-2</v>
      </c>
      <c r="D42" s="22">
        <v>1.6299999999999999E-2</v>
      </c>
      <c r="E42" s="23">
        <v>21.778700000000001</v>
      </c>
      <c r="F42" s="22">
        <v>0.33739999999999998</v>
      </c>
      <c r="G42" s="23">
        <v>38.790799999999997</v>
      </c>
      <c r="H42" s="22">
        <v>0.35980000000000001</v>
      </c>
      <c r="I42" s="22">
        <v>0.14369999999999999</v>
      </c>
      <c r="J42" s="23">
        <v>100.43219999999999</v>
      </c>
      <c r="K42" s="16">
        <v>76.047513198936826</v>
      </c>
    </row>
    <row r="43" spans="1:11" x14ac:dyDescent="0.3">
      <c r="A43" s="1" t="s">
        <v>90</v>
      </c>
      <c r="B43" s="23">
        <v>38.858899999999998</v>
      </c>
      <c r="C43" s="22">
        <v>4.0599999999999997E-2</v>
      </c>
      <c r="D43" s="22">
        <v>1.29E-2</v>
      </c>
      <c r="E43" s="23">
        <v>19.803699999999999</v>
      </c>
      <c r="F43" s="22">
        <v>0.2394</v>
      </c>
      <c r="G43" s="23">
        <v>40.851700000000001</v>
      </c>
      <c r="H43" s="22">
        <v>0.20949999999999999</v>
      </c>
      <c r="I43" s="22">
        <v>0.17430000000000001</v>
      </c>
      <c r="J43" s="23">
        <v>100.2196</v>
      </c>
      <c r="K43" s="16">
        <v>78.619074193937919</v>
      </c>
    </row>
    <row r="44" spans="1:11" x14ac:dyDescent="0.3">
      <c r="A44" s="1" t="s">
        <v>91</v>
      </c>
      <c r="B44" s="23">
        <v>39.078800000000001</v>
      </c>
      <c r="C44" s="22">
        <v>2.8799999999999999E-2</v>
      </c>
      <c r="D44" s="22">
        <v>1.4E-2</v>
      </c>
      <c r="E44" s="23">
        <v>20.621500000000001</v>
      </c>
      <c r="F44" s="22">
        <v>0.26590000000000003</v>
      </c>
      <c r="G44" s="23">
        <v>40.182400000000001</v>
      </c>
      <c r="H44" s="22">
        <v>0.21879999999999999</v>
      </c>
      <c r="I44" s="22">
        <v>0.18640000000000001</v>
      </c>
      <c r="J44" s="23">
        <v>100.627</v>
      </c>
      <c r="K44" s="16">
        <v>77.645576465888666</v>
      </c>
    </row>
    <row r="45" spans="1:11" x14ac:dyDescent="0.3">
      <c r="A45" s="1" t="s">
        <v>92</v>
      </c>
      <c r="B45" s="23">
        <v>38.357700000000001</v>
      </c>
      <c r="C45" s="22">
        <v>2.9000000000000001E-2</v>
      </c>
      <c r="D45" s="22">
        <v>1.0699999999999999E-2</v>
      </c>
      <c r="E45" s="23">
        <v>22.8626</v>
      </c>
      <c r="F45" s="22">
        <v>0.36720000000000003</v>
      </c>
      <c r="G45" s="23">
        <v>38.018300000000004</v>
      </c>
      <c r="H45" s="22">
        <v>0.3125</v>
      </c>
      <c r="I45" s="22">
        <v>0.12280000000000001</v>
      </c>
      <c r="J45" s="23">
        <v>100.11190000000001</v>
      </c>
      <c r="K45" s="16">
        <v>74.774107567102661</v>
      </c>
    </row>
    <row r="46" spans="1:11" x14ac:dyDescent="0.3">
      <c r="A46" s="1" t="s">
        <v>93</v>
      </c>
      <c r="B46" s="23">
        <v>38.9069</v>
      </c>
      <c r="C46" s="22">
        <v>2.6599999999999999E-2</v>
      </c>
      <c r="D46" s="22">
        <v>1.52E-2</v>
      </c>
      <c r="E46" s="23">
        <v>20.3629</v>
      </c>
      <c r="F46" s="22">
        <v>0.26250000000000001</v>
      </c>
      <c r="G46" s="23">
        <v>40.0871</v>
      </c>
      <c r="H46" s="22">
        <v>0.20300000000000001</v>
      </c>
      <c r="I46" s="22">
        <v>0.19850000000000001</v>
      </c>
      <c r="J46" s="23">
        <v>100.0909</v>
      </c>
      <c r="K46" s="16">
        <v>77.822899165692121</v>
      </c>
    </row>
    <row r="47" spans="1:11" x14ac:dyDescent="0.3">
      <c r="A47" s="1" t="s">
        <v>94</v>
      </c>
      <c r="B47" s="23">
        <v>38.873100000000001</v>
      </c>
      <c r="C47" s="22">
        <v>4.3200000000000002E-2</v>
      </c>
      <c r="D47" s="22">
        <v>1.78E-2</v>
      </c>
      <c r="E47" s="23">
        <v>19.467199999999998</v>
      </c>
      <c r="F47" s="22">
        <v>0.2354</v>
      </c>
      <c r="G47" s="23">
        <v>40.702300000000001</v>
      </c>
      <c r="H47" s="22">
        <v>0.1789</v>
      </c>
      <c r="I47" s="22">
        <v>0.21179999999999999</v>
      </c>
      <c r="J47" s="23">
        <v>99.754900000000006</v>
      </c>
      <c r="K47" s="16">
        <v>78.844691059649918</v>
      </c>
    </row>
    <row r="48" spans="1:11" x14ac:dyDescent="0.3">
      <c r="A48" s="1" t="s">
        <v>95</v>
      </c>
      <c r="B48" s="23">
        <v>38.993099999999998</v>
      </c>
      <c r="C48" s="22">
        <v>3.2800000000000003E-2</v>
      </c>
      <c r="D48" s="22">
        <v>1.41E-2</v>
      </c>
      <c r="E48" s="23">
        <v>19.707899999999999</v>
      </c>
      <c r="F48" s="22">
        <v>0.24360000000000001</v>
      </c>
      <c r="G48" s="23">
        <v>40.6143</v>
      </c>
      <c r="H48" s="22">
        <v>0.19109999999999999</v>
      </c>
      <c r="I48" s="22">
        <v>0.19850000000000001</v>
      </c>
      <c r="J48" s="23">
        <v>100.0227</v>
      </c>
      <c r="K48" s="16">
        <v>78.602613156627285</v>
      </c>
    </row>
    <row r="49" spans="1:11" x14ac:dyDescent="0.3">
      <c r="A49" s="1" t="s">
        <v>96</v>
      </c>
      <c r="B49" s="23">
        <v>37.803699999999999</v>
      </c>
      <c r="C49" s="22">
        <v>2.5999999999999999E-2</v>
      </c>
      <c r="D49" s="22">
        <v>7.0000000000000001E-3</v>
      </c>
      <c r="E49" s="23">
        <v>24.4314</v>
      </c>
      <c r="F49" s="22">
        <v>0.4219</v>
      </c>
      <c r="G49" s="23">
        <v>36.308100000000003</v>
      </c>
      <c r="H49" s="22">
        <v>0.34129999999999999</v>
      </c>
      <c r="I49" s="22">
        <v>9.5100000000000004E-2</v>
      </c>
      <c r="J49" s="23">
        <v>99.467699999999994</v>
      </c>
      <c r="K49" s="16">
        <v>72.595727863279663</v>
      </c>
    </row>
    <row r="50" spans="1:11" x14ac:dyDescent="0.3">
      <c r="A50" s="1" t="s">
        <v>97</v>
      </c>
      <c r="B50" s="23">
        <v>38.108800000000002</v>
      </c>
      <c r="C50" s="22">
        <v>3.0300000000000001E-2</v>
      </c>
      <c r="D50" s="22">
        <v>1.4E-2</v>
      </c>
      <c r="E50" s="23">
        <v>24.877099999999999</v>
      </c>
      <c r="F50" s="22">
        <v>0.4158</v>
      </c>
      <c r="G50" s="23">
        <v>36.022500000000001</v>
      </c>
      <c r="H50" s="22">
        <v>0.45169999999999999</v>
      </c>
      <c r="I50" s="22">
        <v>0.1118</v>
      </c>
      <c r="J50" s="23">
        <v>100.0681</v>
      </c>
      <c r="K50" s="16">
        <v>72.075938570296927</v>
      </c>
    </row>
    <row r="51" spans="1:11" x14ac:dyDescent="0.3">
      <c r="A51" s="1" t="s">
        <v>98</v>
      </c>
      <c r="B51" s="23">
        <v>38.577500000000001</v>
      </c>
      <c r="C51" s="22">
        <v>2.76E-2</v>
      </c>
      <c r="D51" s="22">
        <v>1.2E-2</v>
      </c>
      <c r="E51" s="23">
        <v>21.593299999999999</v>
      </c>
      <c r="F51" s="22">
        <v>0.30830000000000002</v>
      </c>
      <c r="G51" s="23">
        <v>39.397199999999998</v>
      </c>
      <c r="H51" s="22">
        <v>0.26979999999999998</v>
      </c>
      <c r="I51" s="22">
        <v>0.1542</v>
      </c>
      <c r="J51" s="23">
        <v>100.37350000000001</v>
      </c>
      <c r="K51" s="16">
        <v>76.483040043449108</v>
      </c>
    </row>
    <row r="52" spans="1:11" x14ac:dyDescent="0.3">
      <c r="A52" s="1" t="s">
        <v>99</v>
      </c>
      <c r="B52" s="23">
        <v>38.545099999999998</v>
      </c>
      <c r="C52" s="22">
        <v>2.69E-2</v>
      </c>
      <c r="D52" s="22">
        <v>1.5900000000000001E-2</v>
      </c>
      <c r="E52" s="23">
        <v>19.9941</v>
      </c>
      <c r="F52" s="22">
        <v>0.2757</v>
      </c>
      <c r="G52" s="23">
        <v>40.243200000000002</v>
      </c>
      <c r="H52" s="22">
        <v>0.25679999999999997</v>
      </c>
      <c r="I52" s="22">
        <v>0.16120000000000001</v>
      </c>
      <c r="J52" s="23">
        <v>99.547799999999995</v>
      </c>
      <c r="K52" s="16">
        <v>78.203062065191673</v>
      </c>
    </row>
    <row r="53" spans="1:11" x14ac:dyDescent="0.3">
      <c r="A53" s="1" t="s">
        <v>100</v>
      </c>
      <c r="B53" s="23">
        <v>38.562899999999999</v>
      </c>
      <c r="C53" s="22">
        <v>2.92E-2</v>
      </c>
      <c r="D53" s="22">
        <v>1.06E-2</v>
      </c>
      <c r="E53" s="23">
        <v>23.564699999999998</v>
      </c>
      <c r="F53" s="22">
        <v>0.41560000000000002</v>
      </c>
      <c r="G53" s="23">
        <v>37.317999999999998</v>
      </c>
      <c r="H53" s="22">
        <v>0.46310000000000001</v>
      </c>
      <c r="I53" s="22">
        <v>9.7799999999999998E-2</v>
      </c>
      <c r="J53" s="23">
        <v>100.4965</v>
      </c>
      <c r="K53" s="16">
        <v>73.841784437813914</v>
      </c>
    </row>
    <row r="54" spans="1:11" x14ac:dyDescent="0.3">
      <c r="A54" s="1" t="s">
        <v>101</v>
      </c>
      <c r="B54" s="23">
        <v>38.323500000000003</v>
      </c>
      <c r="C54" s="22">
        <v>3.04E-2</v>
      </c>
      <c r="D54" s="22">
        <v>9.4999999999999998E-3</v>
      </c>
      <c r="E54" s="23">
        <v>22.874600000000001</v>
      </c>
      <c r="F54" s="22">
        <v>0.374</v>
      </c>
      <c r="G54" s="23">
        <v>37.535600000000002</v>
      </c>
      <c r="H54" s="22">
        <v>0.25700000000000001</v>
      </c>
      <c r="I54" s="22">
        <v>0.1497</v>
      </c>
      <c r="J54" s="23">
        <v>99.586699999999993</v>
      </c>
      <c r="K54" s="16">
        <v>74.522363254697552</v>
      </c>
    </row>
    <row r="55" spans="1:11" x14ac:dyDescent="0.3">
      <c r="A55" s="1" t="s">
        <v>102</v>
      </c>
      <c r="B55" s="23">
        <v>39.323</v>
      </c>
      <c r="C55" s="22">
        <v>4.0800000000000003E-2</v>
      </c>
      <c r="D55" s="22">
        <v>1.7500000000000002E-2</v>
      </c>
      <c r="E55" s="23">
        <v>19.8127</v>
      </c>
      <c r="F55" s="22">
        <v>0.25130000000000002</v>
      </c>
      <c r="G55" s="23">
        <v>40.417700000000004</v>
      </c>
      <c r="H55" s="22">
        <v>0.24740000000000001</v>
      </c>
      <c r="I55" s="22">
        <v>0.20930000000000001</v>
      </c>
      <c r="J55" s="23">
        <v>100.3492</v>
      </c>
      <c r="K55" s="16">
        <v>78.431304379209138</v>
      </c>
    </row>
    <row r="56" spans="1:11" x14ac:dyDescent="0.3">
      <c r="A56" s="1"/>
      <c r="B56" s="23"/>
      <c r="C56" s="22"/>
      <c r="D56" s="22"/>
      <c r="E56" s="23"/>
      <c r="F56" s="22"/>
      <c r="G56" s="23"/>
      <c r="H56" s="22"/>
      <c r="I56" s="22"/>
      <c r="J56" s="23"/>
      <c r="K56" s="16"/>
    </row>
    <row r="57" spans="1:11" x14ac:dyDescent="0.3">
      <c r="A57" s="49" t="s">
        <v>274</v>
      </c>
      <c r="K57" s="42"/>
    </row>
    <row r="58" spans="1:11" x14ac:dyDescent="0.3">
      <c r="A58" s="1" t="s">
        <v>103</v>
      </c>
      <c r="B58" s="16">
        <v>38.881</v>
      </c>
      <c r="C58" s="16"/>
      <c r="D58" s="16"/>
      <c r="E58" s="16">
        <v>19.79</v>
      </c>
      <c r="F58" s="16">
        <v>0.25600000000000001</v>
      </c>
      <c r="G58" s="16">
        <v>40.433</v>
      </c>
      <c r="H58" s="16">
        <v>0.22500000000000001</v>
      </c>
      <c r="I58" s="16">
        <v>0.16300000000000001</v>
      </c>
      <c r="J58" s="16">
        <v>99.953000000000003</v>
      </c>
      <c r="K58" s="16">
        <v>78.457088690460111</v>
      </c>
    </row>
    <row r="59" spans="1:11" x14ac:dyDescent="0.3">
      <c r="A59" s="1" t="s">
        <v>54</v>
      </c>
      <c r="B59" s="16">
        <v>38.401000000000003</v>
      </c>
      <c r="C59" s="16"/>
      <c r="D59" s="16"/>
      <c r="E59" s="16">
        <v>20.984000000000002</v>
      </c>
      <c r="F59" s="16">
        <v>0.29699999999999999</v>
      </c>
      <c r="G59" s="16">
        <v>39.082999999999998</v>
      </c>
      <c r="H59" s="16">
        <v>0.245</v>
      </c>
      <c r="I59" s="16">
        <v>0.14499999999999999</v>
      </c>
      <c r="J59" s="16">
        <v>99.376999999999995</v>
      </c>
      <c r="K59" s="16">
        <v>76.85181723807807</v>
      </c>
    </row>
    <row r="60" spans="1:11" x14ac:dyDescent="0.3">
      <c r="A60" s="1" t="s">
        <v>55</v>
      </c>
      <c r="B60" s="16">
        <v>38.491</v>
      </c>
      <c r="C60" s="16"/>
      <c r="D60" s="16"/>
      <c r="E60" s="16">
        <v>19.821000000000002</v>
      </c>
      <c r="F60" s="16">
        <v>0.25700000000000001</v>
      </c>
      <c r="G60" s="16">
        <v>40.728999999999999</v>
      </c>
      <c r="H60" s="16">
        <v>0.27900000000000003</v>
      </c>
      <c r="I60" s="16">
        <v>0.17199999999999999</v>
      </c>
      <c r="J60" s="16">
        <v>99.95</v>
      </c>
      <c r="K60" s="16">
        <v>78.553759749630487</v>
      </c>
    </row>
    <row r="61" spans="1:11" x14ac:dyDescent="0.3">
      <c r="A61" s="1" t="s">
        <v>56</v>
      </c>
      <c r="B61" s="16">
        <v>38.81</v>
      </c>
      <c r="C61" s="16"/>
      <c r="D61" s="16"/>
      <c r="E61" s="16">
        <v>19.292999999999999</v>
      </c>
      <c r="F61" s="16">
        <v>0.28999999999999998</v>
      </c>
      <c r="G61" s="16">
        <v>40.83</v>
      </c>
      <c r="H61" s="16">
        <v>0.219</v>
      </c>
      <c r="I61" s="16">
        <v>0.122</v>
      </c>
      <c r="J61" s="16">
        <v>99.710999999999999</v>
      </c>
      <c r="K61" s="16">
        <v>79.046163262268678</v>
      </c>
    </row>
    <row r="62" spans="1:11" x14ac:dyDescent="0.3">
      <c r="A62" s="1" t="s">
        <v>57</v>
      </c>
      <c r="B62" s="16">
        <v>39.183</v>
      </c>
      <c r="C62" s="16"/>
      <c r="D62" s="16"/>
      <c r="E62" s="16">
        <v>19.689</v>
      </c>
      <c r="F62" s="16">
        <v>0.26500000000000001</v>
      </c>
      <c r="G62" s="16">
        <v>40.622999999999998</v>
      </c>
      <c r="H62" s="16">
        <v>0.17599999999999999</v>
      </c>
      <c r="I62" s="16">
        <v>0.153</v>
      </c>
      <c r="J62" s="16">
        <v>100.227</v>
      </c>
      <c r="K62" s="16">
        <v>78.622346101326158</v>
      </c>
    </row>
    <row r="63" spans="1:11" x14ac:dyDescent="0.3">
      <c r="A63" s="1" t="s">
        <v>58</v>
      </c>
      <c r="B63" s="16">
        <v>38.685000000000002</v>
      </c>
      <c r="C63" s="16"/>
      <c r="D63" s="16"/>
      <c r="E63" s="16">
        <v>19.385000000000002</v>
      </c>
      <c r="F63" s="16">
        <v>0.28499999999999998</v>
      </c>
      <c r="G63" s="16">
        <v>41.064999999999998</v>
      </c>
      <c r="H63" s="16">
        <v>0.17399999999999999</v>
      </c>
      <c r="I63" s="16">
        <v>0.187</v>
      </c>
      <c r="J63" s="16">
        <v>99.858000000000004</v>
      </c>
      <c r="K63" s="16">
        <v>79.062420983702992</v>
      </c>
    </row>
    <row r="64" spans="1:11" x14ac:dyDescent="0.3">
      <c r="A64" s="1" t="s">
        <v>59</v>
      </c>
      <c r="B64" s="16">
        <v>38.468000000000004</v>
      </c>
      <c r="C64" s="16"/>
      <c r="D64" s="16"/>
      <c r="E64" s="16">
        <v>18.638999999999999</v>
      </c>
      <c r="F64" s="16">
        <v>0.23799999999999999</v>
      </c>
      <c r="G64" s="16">
        <v>41.392000000000003</v>
      </c>
      <c r="H64" s="16">
        <v>0.19900000000000001</v>
      </c>
      <c r="I64" s="16">
        <v>0.25</v>
      </c>
      <c r="J64" s="16">
        <v>99.4</v>
      </c>
      <c r="K64" s="16">
        <v>79.832639487973367</v>
      </c>
    </row>
    <row r="65" spans="1:11" x14ac:dyDescent="0.3">
      <c r="A65" s="1" t="s">
        <v>60</v>
      </c>
      <c r="B65" s="16">
        <v>39.279000000000003</v>
      </c>
      <c r="C65" s="16"/>
      <c r="D65" s="16"/>
      <c r="E65" s="16">
        <v>18.536000000000001</v>
      </c>
      <c r="F65" s="16">
        <v>0.21299999999999999</v>
      </c>
      <c r="G65" s="16">
        <v>42.136000000000003</v>
      </c>
      <c r="H65" s="16">
        <v>0.17599999999999999</v>
      </c>
      <c r="I65" s="16">
        <v>0.251</v>
      </c>
      <c r="J65" s="16">
        <v>100.755</v>
      </c>
      <c r="K65" s="16">
        <v>80.206059081256385</v>
      </c>
    </row>
    <row r="66" spans="1:11" x14ac:dyDescent="0.3">
      <c r="A66" s="1" t="s">
        <v>61</v>
      </c>
      <c r="B66" s="16">
        <v>39.008000000000003</v>
      </c>
      <c r="C66" s="16"/>
      <c r="D66" s="16"/>
      <c r="E66" s="16">
        <v>19.297999999999998</v>
      </c>
      <c r="F66" s="16">
        <v>0.22600000000000001</v>
      </c>
      <c r="G66" s="16">
        <v>41.054000000000002</v>
      </c>
      <c r="H66" s="16">
        <v>0.17699999999999999</v>
      </c>
      <c r="I66" s="16">
        <v>0.182</v>
      </c>
      <c r="J66" s="16">
        <v>100.123</v>
      </c>
      <c r="K66" s="16">
        <v>79.132360657943494</v>
      </c>
    </row>
    <row r="67" spans="1:11" x14ac:dyDescent="0.3">
      <c r="A67" s="1" t="s">
        <v>62</v>
      </c>
      <c r="B67" s="16">
        <v>39.497</v>
      </c>
      <c r="C67" s="16"/>
      <c r="D67" s="16"/>
      <c r="E67" s="16">
        <v>18.128</v>
      </c>
      <c r="F67" s="16">
        <v>0.23100000000000001</v>
      </c>
      <c r="G67" s="16">
        <v>41.460999999999999</v>
      </c>
      <c r="H67" s="16">
        <v>0.18</v>
      </c>
      <c r="I67" s="16">
        <v>0.154</v>
      </c>
      <c r="J67" s="16">
        <v>99.781000000000006</v>
      </c>
      <c r="K67" s="16">
        <v>80.302847706628071</v>
      </c>
    </row>
    <row r="68" spans="1:11" x14ac:dyDescent="0.3">
      <c r="A68" s="1" t="s">
        <v>63</v>
      </c>
      <c r="B68" s="16">
        <v>39.081000000000003</v>
      </c>
      <c r="C68" s="16"/>
      <c r="D68" s="16"/>
      <c r="E68" s="16">
        <v>19.052</v>
      </c>
      <c r="F68" s="16">
        <v>0.21299999999999999</v>
      </c>
      <c r="G68" s="16">
        <v>41.171999999999997</v>
      </c>
      <c r="H68" s="16">
        <v>0.20899999999999999</v>
      </c>
      <c r="I68" s="16">
        <v>0.158</v>
      </c>
      <c r="J68" s="16">
        <v>99.945999999999998</v>
      </c>
      <c r="K68" s="16">
        <v>79.390422140924485</v>
      </c>
    </row>
    <row r="69" spans="1:11" x14ac:dyDescent="0.3">
      <c r="A69" s="1" t="s">
        <v>64</v>
      </c>
      <c r="B69" s="16">
        <v>38.914999999999999</v>
      </c>
      <c r="C69" s="16"/>
      <c r="D69" s="16"/>
      <c r="E69" s="16">
        <v>20.347000000000001</v>
      </c>
      <c r="F69" s="16">
        <v>0.32500000000000001</v>
      </c>
      <c r="G69" s="16">
        <v>39.862000000000002</v>
      </c>
      <c r="H69" s="16">
        <v>0.20399999999999999</v>
      </c>
      <c r="I69" s="16">
        <v>0.16</v>
      </c>
      <c r="J69" s="16">
        <v>99.998999999999995</v>
      </c>
      <c r="K69" s="16">
        <v>77.739081417499406</v>
      </c>
    </row>
    <row r="70" spans="1:11" x14ac:dyDescent="0.3">
      <c r="A70" s="1" t="s">
        <v>65</v>
      </c>
      <c r="B70" s="16">
        <v>39.039000000000001</v>
      </c>
      <c r="C70" s="16"/>
      <c r="D70" s="16"/>
      <c r="E70" s="16">
        <v>19.241</v>
      </c>
      <c r="F70" s="16">
        <v>0.27300000000000002</v>
      </c>
      <c r="G70" s="16">
        <v>41.46</v>
      </c>
      <c r="H70" s="16">
        <v>0.23200000000000001</v>
      </c>
      <c r="I70" s="16">
        <v>0.184</v>
      </c>
      <c r="J70" s="16">
        <v>100.575</v>
      </c>
      <c r="K70" s="16">
        <v>79.342921274534802</v>
      </c>
    </row>
    <row r="71" spans="1:11" x14ac:dyDescent="0.3">
      <c r="A71" s="1" t="s">
        <v>66</v>
      </c>
      <c r="B71" s="16">
        <v>39.055999999999997</v>
      </c>
      <c r="C71" s="16"/>
      <c r="D71" s="16"/>
      <c r="E71" s="16">
        <v>19.210999999999999</v>
      </c>
      <c r="F71" s="16">
        <v>0.21099999999999999</v>
      </c>
      <c r="G71" s="16">
        <v>41.557000000000002</v>
      </c>
      <c r="H71" s="16">
        <v>0.249</v>
      </c>
      <c r="I71" s="16">
        <v>0.14699999999999999</v>
      </c>
      <c r="J71" s="16">
        <v>100.527</v>
      </c>
      <c r="K71" s="16">
        <v>79.406724033877339</v>
      </c>
    </row>
    <row r="72" spans="1:11" x14ac:dyDescent="0.3">
      <c r="A72" s="1" t="s">
        <v>67</v>
      </c>
      <c r="B72" s="16">
        <v>39.08</v>
      </c>
      <c r="C72" s="16"/>
      <c r="D72" s="16"/>
      <c r="E72" s="16">
        <v>20.792000000000002</v>
      </c>
      <c r="F72" s="16">
        <v>0.33500000000000002</v>
      </c>
      <c r="G72" s="16">
        <v>39.896000000000001</v>
      </c>
      <c r="H72" s="16">
        <v>0.26500000000000001</v>
      </c>
      <c r="I72" s="16">
        <v>0.11899999999999999</v>
      </c>
      <c r="J72" s="16">
        <v>100.65</v>
      </c>
      <c r="K72" s="16">
        <v>77.377363575460294</v>
      </c>
    </row>
    <row r="73" spans="1:11" x14ac:dyDescent="0.3">
      <c r="A73" s="1" t="s">
        <v>68</v>
      </c>
      <c r="B73" s="16">
        <v>38.814999999999998</v>
      </c>
      <c r="C73" s="16"/>
      <c r="D73" s="16"/>
      <c r="E73" s="16">
        <v>20.241</v>
      </c>
      <c r="F73" s="16">
        <v>0.312</v>
      </c>
      <c r="G73" s="16">
        <v>40.363999999999997</v>
      </c>
      <c r="H73" s="16">
        <v>0.23499999999999999</v>
      </c>
      <c r="I73" s="16">
        <v>0.16300000000000001</v>
      </c>
      <c r="J73" s="16">
        <v>100.226</v>
      </c>
      <c r="K73" s="16">
        <v>78.044534938623542</v>
      </c>
    </row>
    <row r="74" spans="1:11" x14ac:dyDescent="0.3">
      <c r="A74" s="1" t="s">
        <v>69</v>
      </c>
      <c r="B74" s="16">
        <v>38.93</v>
      </c>
      <c r="C74" s="16"/>
      <c r="D74" s="16"/>
      <c r="E74" s="16">
        <v>21.76</v>
      </c>
      <c r="F74" s="16">
        <v>0.32900000000000001</v>
      </c>
      <c r="G74" s="16">
        <v>39.18</v>
      </c>
      <c r="H74" s="16">
        <v>0.24399999999999999</v>
      </c>
      <c r="I74" s="16">
        <v>8.2000000000000003E-2</v>
      </c>
      <c r="J74" s="16">
        <v>100.76300000000001</v>
      </c>
      <c r="K74" s="16">
        <v>76.244450759128597</v>
      </c>
    </row>
    <row r="75" spans="1:11" x14ac:dyDescent="0.3">
      <c r="A75" s="1" t="s">
        <v>70</v>
      </c>
      <c r="B75" s="16">
        <v>38.795999999999999</v>
      </c>
      <c r="C75" s="16"/>
      <c r="D75" s="16"/>
      <c r="E75" s="16">
        <v>21.608000000000001</v>
      </c>
      <c r="F75" s="16">
        <v>0.32</v>
      </c>
      <c r="G75" s="16">
        <v>39.264000000000003</v>
      </c>
      <c r="H75" s="16">
        <v>0.22800000000000001</v>
      </c>
      <c r="I75" s="16">
        <v>0.11600000000000001</v>
      </c>
      <c r="J75" s="16">
        <v>100.49</v>
      </c>
      <c r="K75" s="16">
        <v>76.409806369006148</v>
      </c>
    </row>
    <row r="76" spans="1:11" x14ac:dyDescent="0.3">
      <c r="A76" s="1" t="s">
        <v>71</v>
      </c>
      <c r="B76" s="16">
        <v>38.74</v>
      </c>
      <c r="C76" s="16"/>
      <c r="D76" s="16"/>
      <c r="E76" s="16">
        <v>19.826000000000001</v>
      </c>
      <c r="F76" s="16">
        <v>0.27800000000000002</v>
      </c>
      <c r="G76" s="16">
        <v>40.210999999999999</v>
      </c>
      <c r="H76" s="16">
        <v>0.20699999999999999</v>
      </c>
      <c r="I76" s="16">
        <v>0.16700000000000001</v>
      </c>
      <c r="J76" s="16">
        <v>99.64</v>
      </c>
      <c r="K76" s="16">
        <v>78.333055464889128</v>
      </c>
    </row>
    <row r="77" spans="1:11" x14ac:dyDescent="0.3">
      <c r="A77" s="1" t="s">
        <v>72</v>
      </c>
      <c r="B77" s="16">
        <v>38.777000000000001</v>
      </c>
      <c r="C77" s="16"/>
      <c r="D77" s="16"/>
      <c r="E77" s="16">
        <v>20.556999999999999</v>
      </c>
      <c r="F77" s="16">
        <v>0.26900000000000002</v>
      </c>
      <c r="G77" s="16">
        <v>40.357999999999997</v>
      </c>
      <c r="H77" s="16">
        <v>0.254</v>
      </c>
      <c r="I77" s="16">
        <v>0.21099999999999999</v>
      </c>
      <c r="J77" s="16">
        <v>100.57899999999999</v>
      </c>
      <c r="K77" s="16">
        <v>77.775369099488259</v>
      </c>
    </row>
    <row r="78" spans="1:11" x14ac:dyDescent="0.3">
      <c r="A78" s="1" t="s">
        <v>73</v>
      </c>
      <c r="B78" s="16">
        <v>38.896999999999998</v>
      </c>
      <c r="C78" s="16"/>
      <c r="D78" s="16"/>
      <c r="E78" s="16">
        <v>20.317</v>
      </c>
      <c r="F78" s="16">
        <v>0.27</v>
      </c>
      <c r="G78" s="16">
        <v>40.597999999999999</v>
      </c>
      <c r="H78" s="16">
        <v>0.25</v>
      </c>
      <c r="I78" s="16">
        <v>0.16700000000000001</v>
      </c>
      <c r="J78" s="16">
        <v>100.651</v>
      </c>
      <c r="K78" s="16">
        <v>78.079346883103497</v>
      </c>
    </row>
    <row r="79" spans="1:11" x14ac:dyDescent="0.3">
      <c r="A79" s="1" t="s">
        <v>74</v>
      </c>
      <c r="B79" s="16">
        <v>39.034999999999997</v>
      </c>
      <c r="C79" s="16"/>
      <c r="D79" s="16"/>
      <c r="E79" s="16">
        <v>20.603000000000002</v>
      </c>
      <c r="F79" s="16">
        <v>0.30199999999999999</v>
      </c>
      <c r="G79" s="16">
        <v>39.667999999999999</v>
      </c>
      <c r="H79" s="16">
        <v>0.192</v>
      </c>
      <c r="I79" s="16">
        <v>0.13100000000000001</v>
      </c>
      <c r="J79" s="16">
        <v>100.143</v>
      </c>
      <c r="K79" s="16">
        <v>77.436830606968883</v>
      </c>
    </row>
    <row r="80" spans="1:11" x14ac:dyDescent="0.3">
      <c r="A80" s="1" t="s">
        <v>75</v>
      </c>
      <c r="B80" s="16">
        <v>38.783999999999999</v>
      </c>
      <c r="C80" s="16"/>
      <c r="D80" s="16"/>
      <c r="E80" s="16">
        <v>22.260999999999999</v>
      </c>
      <c r="F80" s="16">
        <v>0.39300000000000002</v>
      </c>
      <c r="G80" s="16">
        <v>38.125999999999998</v>
      </c>
      <c r="H80" s="16">
        <v>0.32700000000000001</v>
      </c>
      <c r="I80" s="16">
        <v>0.108</v>
      </c>
      <c r="J80" s="16">
        <v>100.08199999999999</v>
      </c>
      <c r="K80" s="16">
        <v>75.326378825638585</v>
      </c>
    </row>
    <row r="81" spans="1:11" x14ac:dyDescent="0.3">
      <c r="A81" s="1" t="s">
        <v>76</v>
      </c>
      <c r="B81" s="16">
        <v>38.72</v>
      </c>
      <c r="C81" s="16"/>
      <c r="D81" s="16"/>
      <c r="E81" s="16">
        <v>21.440999999999999</v>
      </c>
      <c r="F81" s="16">
        <v>0.33</v>
      </c>
      <c r="G81" s="16">
        <v>39.012</v>
      </c>
      <c r="H81" s="16">
        <v>0.22500000000000001</v>
      </c>
      <c r="I81" s="16">
        <v>0.11600000000000001</v>
      </c>
      <c r="J81" s="16">
        <v>100.065</v>
      </c>
      <c r="K81" s="16">
        <v>76.433588883198993</v>
      </c>
    </row>
    <row r="82" spans="1:11" x14ac:dyDescent="0.3">
      <c r="A82" s="1" t="s">
        <v>77</v>
      </c>
      <c r="B82" s="16">
        <v>38.777999999999999</v>
      </c>
      <c r="C82" s="16"/>
      <c r="D82" s="16"/>
      <c r="E82" s="16">
        <v>20.04</v>
      </c>
      <c r="F82" s="16">
        <v>0.25700000000000001</v>
      </c>
      <c r="G82" s="16">
        <v>40.296999999999997</v>
      </c>
      <c r="H82" s="16">
        <v>0.192</v>
      </c>
      <c r="I82" s="16">
        <v>0.186</v>
      </c>
      <c r="J82" s="16">
        <v>99.918999999999997</v>
      </c>
      <c r="K82" s="16">
        <v>78.186743616184103</v>
      </c>
    </row>
    <row r="83" spans="1:11" x14ac:dyDescent="0.3">
      <c r="A83" s="1" t="s">
        <v>78</v>
      </c>
      <c r="B83" s="16">
        <v>39.218000000000004</v>
      </c>
      <c r="C83" s="16"/>
      <c r="D83" s="16"/>
      <c r="E83" s="16">
        <v>19.917000000000002</v>
      </c>
      <c r="F83" s="16">
        <v>0.24199999999999999</v>
      </c>
      <c r="G83" s="16">
        <v>40.686999999999998</v>
      </c>
      <c r="H83" s="16">
        <v>0.25900000000000001</v>
      </c>
      <c r="I83" s="16">
        <v>0.14899999999999999</v>
      </c>
      <c r="J83" s="16">
        <v>100.634</v>
      </c>
      <c r="K83" s="16">
        <v>78.454814769923999</v>
      </c>
    </row>
    <row r="84" spans="1:11" x14ac:dyDescent="0.3">
      <c r="A84" s="1" t="s">
        <v>79</v>
      </c>
      <c r="B84" s="16">
        <v>38.283000000000001</v>
      </c>
      <c r="C84" s="16"/>
      <c r="D84" s="16"/>
      <c r="E84" s="16">
        <v>21.268999999999998</v>
      </c>
      <c r="F84" s="16">
        <v>0.32400000000000001</v>
      </c>
      <c r="G84" s="16">
        <v>39.267000000000003</v>
      </c>
      <c r="H84" s="16">
        <v>0.27300000000000002</v>
      </c>
      <c r="I84" s="16">
        <v>0.158</v>
      </c>
      <c r="J84" s="16">
        <v>99.721000000000004</v>
      </c>
      <c r="K84" s="16">
        <v>76.69501359327657</v>
      </c>
    </row>
    <row r="85" spans="1:11" x14ac:dyDescent="0.3">
      <c r="A85" s="1" t="s">
        <v>80</v>
      </c>
      <c r="B85" s="16">
        <v>38.429000000000002</v>
      </c>
      <c r="C85" s="16"/>
      <c r="D85" s="16"/>
      <c r="E85" s="16">
        <v>21.213999999999999</v>
      </c>
      <c r="F85" s="16">
        <v>0.36899999999999999</v>
      </c>
      <c r="G85" s="16">
        <v>39.573999999999998</v>
      </c>
      <c r="H85" s="16">
        <v>0.29599999999999999</v>
      </c>
      <c r="I85" s="16">
        <v>0.14299999999999999</v>
      </c>
      <c r="J85" s="16">
        <v>100.205</v>
      </c>
      <c r="K85" s="16">
        <v>76.879978047843125</v>
      </c>
    </row>
    <row r="86" spans="1:11" x14ac:dyDescent="0.3">
      <c r="A86" s="1" t="s">
        <v>81</v>
      </c>
      <c r="B86" s="16">
        <v>38.799999999999997</v>
      </c>
      <c r="C86" s="16"/>
      <c r="D86" s="16"/>
      <c r="E86" s="16">
        <v>19.591000000000001</v>
      </c>
      <c r="F86" s="16">
        <v>0.30499999999999999</v>
      </c>
      <c r="G86" s="16">
        <v>40.746000000000002</v>
      </c>
      <c r="H86" s="16">
        <v>0.33200000000000002</v>
      </c>
      <c r="I86" s="16">
        <v>0.17799999999999999</v>
      </c>
      <c r="J86" s="16">
        <v>100.095</v>
      </c>
      <c r="K86" s="16">
        <v>78.756718174105799</v>
      </c>
    </row>
    <row r="87" spans="1:11" x14ac:dyDescent="0.3">
      <c r="A87" s="1" t="s">
        <v>82</v>
      </c>
      <c r="B87" s="16">
        <v>39.137999999999998</v>
      </c>
      <c r="C87" s="16"/>
      <c r="D87" s="16"/>
      <c r="E87" s="16">
        <v>18.856999999999999</v>
      </c>
      <c r="F87" s="16">
        <v>0.26200000000000001</v>
      </c>
      <c r="G87" s="16">
        <v>41.284999999999997</v>
      </c>
      <c r="H87" s="16">
        <v>0.26400000000000001</v>
      </c>
      <c r="I87" s="16">
        <v>0.153</v>
      </c>
      <c r="J87" s="16">
        <v>100.11199999999999</v>
      </c>
      <c r="K87" s="16">
        <v>79.602782115011877</v>
      </c>
    </row>
    <row r="88" spans="1:11" x14ac:dyDescent="0.3">
      <c r="A88" s="1" t="s">
        <v>83</v>
      </c>
      <c r="B88" s="16">
        <v>39.100999999999999</v>
      </c>
      <c r="C88" s="16"/>
      <c r="D88" s="16"/>
      <c r="E88" s="16">
        <v>19.763000000000002</v>
      </c>
      <c r="F88" s="16">
        <v>0.29599999999999999</v>
      </c>
      <c r="G88" s="16">
        <v>40.640999999999998</v>
      </c>
      <c r="H88" s="16">
        <v>0.224</v>
      </c>
      <c r="I88" s="16">
        <v>0.115</v>
      </c>
      <c r="J88" s="16">
        <v>100.261</v>
      </c>
      <c r="K88" s="16">
        <v>78.566687174683196</v>
      </c>
    </row>
    <row r="89" spans="1:11" x14ac:dyDescent="0.3">
      <c r="A89" s="1" t="s">
        <v>84</v>
      </c>
      <c r="B89" s="16">
        <v>39.024999999999999</v>
      </c>
      <c r="C89" s="16"/>
      <c r="D89" s="16"/>
      <c r="E89" s="16">
        <v>19.361000000000001</v>
      </c>
      <c r="F89" s="16">
        <v>0.27100000000000002</v>
      </c>
      <c r="G89" s="16">
        <v>40.896999999999998</v>
      </c>
      <c r="H89" s="16">
        <v>0.249</v>
      </c>
      <c r="I89" s="16">
        <v>0.14499999999999999</v>
      </c>
      <c r="J89" s="16">
        <v>100.105</v>
      </c>
      <c r="K89" s="16">
        <v>79.01502746173901</v>
      </c>
    </row>
    <row r="90" spans="1:11" x14ac:dyDescent="0.3">
      <c r="A90" s="1" t="s">
        <v>85</v>
      </c>
      <c r="B90" s="16">
        <v>38.752000000000002</v>
      </c>
      <c r="C90" s="16"/>
      <c r="D90" s="16"/>
      <c r="E90" s="16">
        <v>20.52</v>
      </c>
      <c r="F90" s="16">
        <v>0.248</v>
      </c>
      <c r="G90" s="16">
        <v>40.581000000000003</v>
      </c>
      <c r="H90" s="16">
        <v>0.214</v>
      </c>
      <c r="I90" s="16">
        <v>0.16800000000000001</v>
      </c>
      <c r="J90" s="16">
        <v>100.572</v>
      </c>
      <c r="K90" s="16">
        <v>77.901499504003297</v>
      </c>
    </row>
    <row r="91" spans="1:11" x14ac:dyDescent="0.3">
      <c r="A91" s="1" t="s">
        <v>86</v>
      </c>
      <c r="B91" s="16">
        <v>38.796999999999997</v>
      </c>
      <c r="C91" s="16"/>
      <c r="D91" s="16"/>
      <c r="E91" s="16">
        <v>19.47</v>
      </c>
      <c r="F91" s="16">
        <v>0.27500000000000002</v>
      </c>
      <c r="G91" s="16">
        <v>40.831000000000003</v>
      </c>
      <c r="H91" s="16">
        <v>0.23200000000000001</v>
      </c>
      <c r="I91" s="16">
        <v>0.23499999999999999</v>
      </c>
      <c r="J91" s="16">
        <v>99.903000000000006</v>
      </c>
      <c r="K91" s="16">
        <v>78.894906624469982</v>
      </c>
    </row>
    <row r="92" spans="1:11" x14ac:dyDescent="0.3">
      <c r="A92" s="1" t="s">
        <v>87</v>
      </c>
      <c r="B92" s="16">
        <v>38.752000000000002</v>
      </c>
      <c r="C92" s="16"/>
      <c r="D92" s="16"/>
      <c r="E92" s="16">
        <v>19.760000000000002</v>
      </c>
      <c r="F92" s="16">
        <v>0.24</v>
      </c>
      <c r="G92" s="16">
        <v>41.012999999999998</v>
      </c>
      <c r="H92" s="16">
        <v>0.13900000000000001</v>
      </c>
      <c r="I92" s="16">
        <v>0.183</v>
      </c>
      <c r="J92" s="16">
        <v>100.26</v>
      </c>
      <c r="K92" s="16">
        <v>78.722266388375346</v>
      </c>
    </row>
    <row r="93" spans="1:11" x14ac:dyDescent="0.3">
      <c r="A93" s="1" t="s">
        <v>88</v>
      </c>
      <c r="B93" s="16">
        <v>38.792000000000002</v>
      </c>
      <c r="C93" s="16"/>
      <c r="D93" s="16"/>
      <c r="E93" s="16">
        <v>19.565000000000001</v>
      </c>
      <c r="F93" s="16">
        <v>0.19800000000000001</v>
      </c>
      <c r="G93" s="16">
        <v>41.332000000000001</v>
      </c>
      <c r="H93" s="16">
        <v>0.155</v>
      </c>
      <c r="I93" s="16">
        <v>0.184</v>
      </c>
      <c r="J93" s="16">
        <v>100.36199999999999</v>
      </c>
      <c r="K93" s="16">
        <v>79.016665402873514</v>
      </c>
    </row>
    <row r="94" spans="1:11" x14ac:dyDescent="0.3">
      <c r="A94" s="1" t="s">
        <v>89</v>
      </c>
      <c r="B94" s="16">
        <v>39.173000000000002</v>
      </c>
      <c r="C94" s="16"/>
      <c r="D94" s="16"/>
      <c r="E94" s="16">
        <v>20.367000000000001</v>
      </c>
      <c r="F94" s="16">
        <v>0.24299999999999999</v>
      </c>
      <c r="G94" s="16">
        <v>39.92</v>
      </c>
      <c r="H94" s="16">
        <v>0.19</v>
      </c>
      <c r="I94" s="16">
        <v>0.191</v>
      </c>
      <c r="J94" s="16">
        <v>100.145</v>
      </c>
      <c r="K94" s="16">
        <v>77.747239848226116</v>
      </c>
    </row>
    <row r="95" spans="1:11" x14ac:dyDescent="0.3">
      <c r="A95" s="1" t="s">
        <v>90</v>
      </c>
      <c r="B95" s="16">
        <v>39.021999999999998</v>
      </c>
      <c r="C95" s="16"/>
      <c r="D95" s="16"/>
      <c r="E95" s="16">
        <v>19.920000000000002</v>
      </c>
      <c r="F95" s="16">
        <v>0.248</v>
      </c>
      <c r="G95" s="16">
        <v>40.92</v>
      </c>
      <c r="H95" s="16">
        <v>0.159</v>
      </c>
      <c r="I95" s="16">
        <v>0.14699999999999999</v>
      </c>
      <c r="J95" s="16">
        <v>100.58799999999999</v>
      </c>
      <c r="K95" s="16">
        <v>78.548642944682996</v>
      </c>
    </row>
    <row r="96" spans="1:11" x14ac:dyDescent="0.3">
      <c r="A96" s="1" t="s">
        <v>91</v>
      </c>
      <c r="B96" s="16">
        <v>38.902000000000001</v>
      </c>
      <c r="C96" s="16"/>
      <c r="D96" s="16"/>
      <c r="E96" s="16">
        <v>19.309999999999999</v>
      </c>
      <c r="F96" s="16">
        <v>0.23300000000000001</v>
      </c>
      <c r="G96" s="16">
        <v>41.533999999999999</v>
      </c>
      <c r="H96" s="16">
        <v>0.115</v>
      </c>
      <c r="I96" s="16">
        <v>0.19900000000000001</v>
      </c>
      <c r="J96" s="16">
        <v>100.497</v>
      </c>
      <c r="K96" s="16">
        <v>79.313462628966803</v>
      </c>
    </row>
    <row r="97" spans="1:11" x14ac:dyDescent="0.3">
      <c r="A97" s="1" t="s">
        <v>92</v>
      </c>
      <c r="B97" s="16">
        <v>39.232999999999997</v>
      </c>
      <c r="C97" s="16"/>
      <c r="D97" s="16"/>
      <c r="E97" s="16">
        <v>19.071000000000002</v>
      </c>
      <c r="F97" s="16">
        <v>0.24399999999999999</v>
      </c>
      <c r="G97" s="16">
        <v>41.110999999999997</v>
      </c>
      <c r="H97" s="16">
        <v>0.25600000000000001</v>
      </c>
      <c r="I97" s="16">
        <v>0.13300000000000001</v>
      </c>
      <c r="J97" s="16">
        <v>100.129</v>
      </c>
      <c r="K97" s="16">
        <v>79.34982354682441</v>
      </c>
    </row>
    <row r="98" spans="1:11" x14ac:dyDescent="0.3">
      <c r="A98" s="1" t="s">
        <v>93</v>
      </c>
      <c r="B98" s="16">
        <v>38.875999999999998</v>
      </c>
      <c r="C98" s="16"/>
      <c r="D98" s="16"/>
      <c r="E98" s="16">
        <v>19.652000000000001</v>
      </c>
      <c r="F98" s="16">
        <v>0.27200000000000002</v>
      </c>
      <c r="G98" s="16">
        <v>40.515999999999998</v>
      </c>
      <c r="H98" s="16">
        <v>0.18099999999999999</v>
      </c>
      <c r="I98" s="16">
        <v>0.16200000000000001</v>
      </c>
      <c r="J98" s="16">
        <v>99.777000000000001</v>
      </c>
      <c r="K98" s="16">
        <v>78.609629044861975</v>
      </c>
    </row>
    <row r="99" spans="1:11" x14ac:dyDescent="0.3">
      <c r="A99" s="1" t="s">
        <v>94</v>
      </c>
      <c r="B99" s="16">
        <v>38.636000000000003</v>
      </c>
      <c r="C99" s="16"/>
      <c r="D99" s="16"/>
      <c r="E99" s="16">
        <v>19.704999999999998</v>
      </c>
      <c r="F99" s="16">
        <v>0.25900000000000001</v>
      </c>
      <c r="G99" s="16">
        <v>40.872999999999998</v>
      </c>
      <c r="H99" s="16">
        <v>0.13</v>
      </c>
      <c r="I99" s="16">
        <v>0.19600000000000001</v>
      </c>
      <c r="J99" s="16">
        <v>100.102</v>
      </c>
      <c r="K99" s="16">
        <v>78.711676431880548</v>
      </c>
    </row>
    <row r="100" spans="1:11" x14ac:dyDescent="0.3">
      <c r="A100" s="1" t="s">
        <v>95</v>
      </c>
      <c r="B100" s="16">
        <v>38.942</v>
      </c>
      <c r="C100" s="16"/>
      <c r="D100" s="16"/>
      <c r="E100" s="16">
        <v>20.253</v>
      </c>
      <c r="F100" s="16">
        <v>0.26</v>
      </c>
      <c r="G100" s="16">
        <v>40.500999999999998</v>
      </c>
      <c r="H100" s="16">
        <v>0.27600000000000002</v>
      </c>
      <c r="I100" s="16">
        <v>0.189</v>
      </c>
      <c r="J100" s="16">
        <v>100.557</v>
      </c>
      <c r="K100" s="16">
        <v>78.092401573894776</v>
      </c>
    </row>
    <row r="101" spans="1:11" x14ac:dyDescent="0.3">
      <c r="A101" s="1" t="s">
        <v>96</v>
      </c>
      <c r="B101" s="16">
        <v>38.658999999999999</v>
      </c>
      <c r="C101" s="16"/>
      <c r="D101" s="16"/>
      <c r="E101" s="16">
        <v>22.178999999999998</v>
      </c>
      <c r="F101" s="16">
        <v>0.379</v>
      </c>
      <c r="G101" s="16">
        <v>38.843000000000004</v>
      </c>
      <c r="H101" s="16">
        <v>0.34799999999999998</v>
      </c>
      <c r="I101" s="16">
        <v>7.4999999999999997E-2</v>
      </c>
      <c r="J101" s="16">
        <v>100.56399999999999</v>
      </c>
      <c r="K101" s="16">
        <v>75.738896705673014</v>
      </c>
    </row>
    <row r="102" spans="1:11" x14ac:dyDescent="0.3">
      <c r="A102" s="1" t="s">
        <v>97</v>
      </c>
      <c r="B102" s="16">
        <v>38.284999999999997</v>
      </c>
      <c r="C102" s="16"/>
      <c r="D102" s="16"/>
      <c r="E102" s="16">
        <v>20.071999999999999</v>
      </c>
      <c r="F102" s="16">
        <v>0.32600000000000001</v>
      </c>
      <c r="G102" s="16">
        <v>40.573</v>
      </c>
      <c r="H102" s="16">
        <v>0.28499999999999998</v>
      </c>
      <c r="I102" s="16">
        <v>0.14299999999999999</v>
      </c>
      <c r="J102" s="16">
        <v>99.816000000000003</v>
      </c>
      <c r="K102" s="16">
        <v>78.275814634871253</v>
      </c>
    </row>
    <row r="103" spans="1:11" x14ac:dyDescent="0.3">
      <c r="A103" s="1" t="s">
        <v>98</v>
      </c>
      <c r="B103" s="16">
        <v>38.755000000000003</v>
      </c>
      <c r="C103" s="16"/>
      <c r="D103" s="16"/>
      <c r="E103" s="16">
        <v>20.902000000000001</v>
      </c>
      <c r="F103" s="16">
        <v>0.313</v>
      </c>
      <c r="G103" s="16">
        <v>39.595999999999997</v>
      </c>
      <c r="H103" s="16">
        <v>0.17299999999999999</v>
      </c>
      <c r="I103" s="16">
        <v>0.20100000000000001</v>
      </c>
      <c r="J103" s="16">
        <v>100.05500000000001</v>
      </c>
      <c r="K103" s="16">
        <v>77.152085123809186</v>
      </c>
    </row>
    <row r="104" spans="1:11" x14ac:dyDescent="0.3">
      <c r="A104" s="1" t="s">
        <v>99</v>
      </c>
      <c r="B104" s="16">
        <v>38.79</v>
      </c>
      <c r="C104" s="16"/>
      <c r="D104" s="16"/>
      <c r="E104" s="16">
        <v>21.442</v>
      </c>
      <c r="F104" s="16">
        <v>0.25900000000000001</v>
      </c>
      <c r="G104" s="16">
        <v>39.469000000000001</v>
      </c>
      <c r="H104" s="16">
        <v>0.16200000000000001</v>
      </c>
      <c r="I104" s="16">
        <v>0.18099999999999999</v>
      </c>
      <c r="J104" s="16">
        <v>100.389</v>
      </c>
      <c r="K104" s="16">
        <v>76.641887873407143</v>
      </c>
    </row>
    <row r="105" spans="1:11" x14ac:dyDescent="0.3">
      <c r="A105" s="1" t="s">
        <v>100</v>
      </c>
      <c r="B105" s="16">
        <v>39.054000000000002</v>
      </c>
      <c r="C105" s="16"/>
      <c r="D105" s="16"/>
      <c r="E105" s="16">
        <v>20.457999999999998</v>
      </c>
      <c r="F105" s="16">
        <v>0.25900000000000001</v>
      </c>
      <c r="G105" s="16">
        <v>40.082999999999998</v>
      </c>
      <c r="H105" s="16">
        <v>0.17599999999999999</v>
      </c>
      <c r="I105" s="16">
        <v>0.185</v>
      </c>
      <c r="J105" s="16">
        <v>100.349</v>
      </c>
      <c r="K105" s="16">
        <v>77.740609310960906</v>
      </c>
    </row>
    <row r="106" spans="1:11" x14ac:dyDescent="0.3">
      <c r="A106" s="1" t="s">
        <v>101</v>
      </c>
      <c r="B106" s="16">
        <v>38.988999999999997</v>
      </c>
      <c r="C106" s="16"/>
      <c r="D106" s="16"/>
      <c r="E106" s="16">
        <v>19.228000000000002</v>
      </c>
      <c r="F106" s="16">
        <v>0.248</v>
      </c>
      <c r="G106" s="16">
        <v>40.838999999999999</v>
      </c>
      <c r="H106" s="16">
        <v>0.24199999999999999</v>
      </c>
      <c r="I106" s="16">
        <v>0.15</v>
      </c>
      <c r="J106" s="16">
        <v>99.813999999999993</v>
      </c>
      <c r="K106" s="16">
        <v>79.105648906031718</v>
      </c>
    </row>
    <row r="107" spans="1:11" x14ac:dyDescent="0.3">
      <c r="A107" s="1" t="s">
        <v>102</v>
      </c>
      <c r="B107" s="16">
        <v>38.734999999999999</v>
      </c>
      <c r="C107" s="16"/>
      <c r="D107" s="16"/>
      <c r="E107" s="16">
        <v>20.59</v>
      </c>
      <c r="F107" s="16">
        <v>0.29699999999999999</v>
      </c>
      <c r="G107" s="16">
        <v>40.28</v>
      </c>
      <c r="H107" s="16">
        <v>0.19400000000000001</v>
      </c>
      <c r="I107" s="16">
        <v>0.128</v>
      </c>
      <c r="J107" s="16">
        <v>100.405</v>
      </c>
      <c r="K107" s="16">
        <v>77.714143647294591</v>
      </c>
    </row>
    <row r="108" spans="1:11" x14ac:dyDescent="0.3">
      <c r="A108" s="1" t="s">
        <v>104</v>
      </c>
      <c r="B108" s="16">
        <v>39.258000000000003</v>
      </c>
      <c r="C108" s="16"/>
      <c r="D108" s="16"/>
      <c r="E108" s="16">
        <v>19.056000000000001</v>
      </c>
      <c r="F108" s="16">
        <v>0.21</v>
      </c>
      <c r="G108" s="16">
        <v>41.545999999999999</v>
      </c>
      <c r="H108" s="16">
        <v>0.16900000000000001</v>
      </c>
      <c r="I108" s="16">
        <v>0.18</v>
      </c>
      <c r="J108" s="16">
        <v>100.59699999999999</v>
      </c>
      <c r="K108" s="16">
        <v>79.534571232842168</v>
      </c>
    </row>
    <row r="109" spans="1:11" x14ac:dyDescent="0.3">
      <c r="A109" s="1" t="s">
        <v>105</v>
      </c>
      <c r="B109" s="16">
        <v>38.935000000000002</v>
      </c>
      <c r="C109" s="16"/>
      <c r="D109" s="16"/>
      <c r="E109" s="16">
        <v>19.919</v>
      </c>
      <c r="F109" s="16">
        <v>0.253</v>
      </c>
      <c r="G109" s="16">
        <v>40.493000000000002</v>
      </c>
      <c r="H109" s="16">
        <v>0.183</v>
      </c>
      <c r="I109" s="16">
        <v>0.14099999999999999</v>
      </c>
      <c r="J109" s="16">
        <v>100.05800000000001</v>
      </c>
      <c r="K109" s="16">
        <v>78.372213748089848</v>
      </c>
    </row>
    <row r="110" spans="1:11" x14ac:dyDescent="0.3">
      <c r="A110" s="1" t="s">
        <v>106</v>
      </c>
      <c r="B110" s="16">
        <v>39.395000000000003</v>
      </c>
      <c r="C110" s="16"/>
      <c r="D110" s="16"/>
      <c r="E110" s="16">
        <v>19.224</v>
      </c>
      <c r="F110" s="16">
        <v>0.26100000000000001</v>
      </c>
      <c r="G110" s="16">
        <v>40.872999999999998</v>
      </c>
      <c r="H110" s="16">
        <v>0.245</v>
      </c>
      <c r="I110" s="16">
        <v>0.151</v>
      </c>
      <c r="J110" s="16">
        <v>100.282</v>
      </c>
      <c r="K110" s="16">
        <v>79.122837469225644</v>
      </c>
    </row>
    <row r="111" spans="1:11" x14ac:dyDescent="0.3">
      <c r="A111" s="1" t="s">
        <v>107</v>
      </c>
      <c r="B111" s="16">
        <v>39.134999999999998</v>
      </c>
      <c r="C111" s="16"/>
      <c r="D111" s="16"/>
      <c r="E111" s="16">
        <v>18.742999999999999</v>
      </c>
      <c r="F111" s="16">
        <v>0.31</v>
      </c>
      <c r="G111" s="16">
        <v>41.491999999999997</v>
      </c>
      <c r="H111" s="16">
        <v>0.23400000000000001</v>
      </c>
      <c r="I111" s="16">
        <v>0.19700000000000001</v>
      </c>
      <c r="J111" s="16">
        <v>100.232</v>
      </c>
      <c r="K111" s="16">
        <v>79.781857403804707</v>
      </c>
    </row>
    <row r="112" spans="1:11" x14ac:dyDescent="0.3">
      <c r="A112" s="1" t="s">
        <v>108</v>
      </c>
      <c r="B112" s="16">
        <v>38.694000000000003</v>
      </c>
      <c r="C112" s="16"/>
      <c r="D112" s="16"/>
      <c r="E112" s="16">
        <v>21.675999999999998</v>
      </c>
      <c r="F112" s="16">
        <v>0.39700000000000002</v>
      </c>
      <c r="G112" s="16">
        <v>38.664000000000001</v>
      </c>
      <c r="H112" s="16">
        <v>0.311</v>
      </c>
      <c r="I112" s="16">
        <v>0.1</v>
      </c>
      <c r="J112" s="16">
        <v>100.045</v>
      </c>
      <c r="K112" s="16">
        <v>76.073962682596445</v>
      </c>
    </row>
    <row r="113" spans="1:11" x14ac:dyDescent="0.3">
      <c r="A113" s="1" t="s">
        <v>109</v>
      </c>
      <c r="B113" s="16">
        <v>38.47</v>
      </c>
      <c r="C113" s="16"/>
      <c r="D113" s="16"/>
      <c r="E113" s="16">
        <v>22.852</v>
      </c>
      <c r="F113" s="16">
        <v>0.39500000000000002</v>
      </c>
      <c r="G113" s="16">
        <v>38.073999999999998</v>
      </c>
      <c r="H113" s="16">
        <v>0.41</v>
      </c>
      <c r="I113" s="16">
        <v>9.4E-2</v>
      </c>
      <c r="J113" s="16">
        <v>100.56100000000001</v>
      </c>
      <c r="K113" s="16">
        <v>74.810452420287604</v>
      </c>
    </row>
    <row r="114" spans="1:11" x14ac:dyDescent="0.3">
      <c r="A114" s="1" t="s">
        <v>110</v>
      </c>
      <c r="B114" s="16">
        <v>39.325000000000003</v>
      </c>
      <c r="C114" s="16"/>
      <c r="D114" s="16"/>
      <c r="E114" s="16">
        <v>19.443000000000001</v>
      </c>
      <c r="F114" s="16">
        <v>0.316</v>
      </c>
      <c r="G114" s="16">
        <v>40.415999999999997</v>
      </c>
      <c r="H114" s="16">
        <v>0.19</v>
      </c>
      <c r="I114" s="16">
        <v>0.14799999999999999</v>
      </c>
      <c r="J114" s="16">
        <v>100.151</v>
      </c>
      <c r="K114" s="16">
        <v>78.747535686408597</v>
      </c>
    </row>
    <row r="115" spans="1:11" x14ac:dyDescent="0.3">
      <c r="A115" s="1" t="s">
        <v>111</v>
      </c>
      <c r="B115" s="16">
        <v>38.957999999999998</v>
      </c>
      <c r="C115" s="16"/>
      <c r="D115" s="16"/>
      <c r="E115" s="16">
        <v>20.870999999999999</v>
      </c>
      <c r="F115" s="16">
        <v>0.33200000000000002</v>
      </c>
      <c r="G115" s="16">
        <v>39.262999999999998</v>
      </c>
      <c r="H115" s="16">
        <v>0.34899999999999998</v>
      </c>
      <c r="I115" s="16">
        <v>0.152</v>
      </c>
      <c r="J115" s="16">
        <v>100.29900000000001</v>
      </c>
      <c r="K115" s="16">
        <v>77.029142092094077</v>
      </c>
    </row>
    <row r="116" spans="1:11" x14ac:dyDescent="0.3">
      <c r="A116" s="1" t="s">
        <v>112</v>
      </c>
      <c r="B116" s="16">
        <v>38.994</v>
      </c>
      <c r="C116" s="16"/>
      <c r="D116" s="16"/>
      <c r="E116" s="16">
        <v>19.382000000000001</v>
      </c>
      <c r="F116" s="16">
        <v>0.23699999999999999</v>
      </c>
      <c r="G116" s="16">
        <v>40.819000000000003</v>
      </c>
      <c r="H116" s="16">
        <v>0.19</v>
      </c>
      <c r="I116" s="16">
        <v>0.188</v>
      </c>
      <c r="J116" s="16">
        <v>100.02</v>
      </c>
      <c r="K116" s="16">
        <v>78.965354621473082</v>
      </c>
    </row>
    <row r="117" spans="1:11" x14ac:dyDescent="0.3">
      <c r="A117" s="1" t="s">
        <v>113</v>
      </c>
      <c r="B117" s="16">
        <v>38.137</v>
      </c>
      <c r="C117" s="16"/>
      <c r="D117" s="16"/>
      <c r="E117" s="16">
        <v>22.24</v>
      </c>
      <c r="F117" s="16">
        <v>0.32900000000000001</v>
      </c>
      <c r="G117" s="16">
        <v>39.104999999999997</v>
      </c>
      <c r="H117" s="16">
        <v>0.26</v>
      </c>
      <c r="I117" s="16">
        <v>0.14899999999999999</v>
      </c>
      <c r="J117" s="16">
        <v>100.42400000000001</v>
      </c>
      <c r="K117" s="16">
        <v>75.811879111609841</v>
      </c>
    </row>
    <row r="118" spans="1:11" x14ac:dyDescent="0.3">
      <c r="A118" s="1" t="s">
        <v>114</v>
      </c>
      <c r="B118" s="16">
        <v>38.554000000000002</v>
      </c>
      <c r="C118" s="16"/>
      <c r="D118" s="16"/>
      <c r="E118" s="16">
        <v>20.748000000000001</v>
      </c>
      <c r="F118" s="16">
        <v>0.315</v>
      </c>
      <c r="G118" s="16">
        <v>40</v>
      </c>
      <c r="H118" s="16">
        <v>0.217</v>
      </c>
      <c r="I118" s="16">
        <v>0.13400000000000001</v>
      </c>
      <c r="J118" s="16">
        <v>100.148</v>
      </c>
      <c r="K118" s="16">
        <v>77.459911342282467</v>
      </c>
    </row>
    <row r="119" spans="1:11" x14ac:dyDescent="0.3">
      <c r="A119" s="1" t="s">
        <v>115</v>
      </c>
      <c r="B119" s="16">
        <v>39.018999999999998</v>
      </c>
      <c r="C119" s="16"/>
      <c r="D119" s="16"/>
      <c r="E119" s="16">
        <v>19.71</v>
      </c>
      <c r="F119" s="16">
        <v>0.23699999999999999</v>
      </c>
      <c r="G119" s="16">
        <v>40.615000000000002</v>
      </c>
      <c r="H119" s="16">
        <v>0.17299999999999999</v>
      </c>
      <c r="I119" s="16">
        <v>0.16500000000000001</v>
      </c>
      <c r="J119" s="16">
        <v>100.06699999999999</v>
      </c>
      <c r="K119" s="16">
        <v>78.601110930716985</v>
      </c>
    </row>
    <row r="120" spans="1:11" x14ac:dyDescent="0.3">
      <c r="A120" s="1" t="s">
        <v>116</v>
      </c>
      <c r="B120" s="16">
        <v>39.118000000000002</v>
      </c>
      <c r="C120" s="16"/>
      <c r="D120" s="16"/>
      <c r="E120" s="16">
        <v>20.582000000000001</v>
      </c>
      <c r="F120" s="16">
        <v>0.24</v>
      </c>
      <c r="G120" s="16">
        <v>40.037999999999997</v>
      </c>
      <c r="H120" s="16">
        <v>0.192</v>
      </c>
      <c r="I120" s="16">
        <v>0.21199999999999999</v>
      </c>
      <c r="J120" s="16">
        <v>100.50700000000001</v>
      </c>
      <c r="K120" s="16">
        <v>77.616354628982037</v>
      </c>
    </row>
    <row r="121" spans="1:11" x14ac:dyDescent="0.3">
      <c r="A121" s="1" t="s">
        <v>117</v>
      </c>
      <c r="B121" s="16">
        <v>38.597000000000001</v>
      </c>
      <c r="C121" s="16"/>
      <c r="D121" s="16"/>
      <c r="E121" s="16">
        <v>20.853999999999999</v>
      </c>
      <c r="F121" s="16">
        <v>0.29699999999999999</v>
      </c>
      <c r="G121" s="16">
        <v>40.087000000000003</v>
      </c>
      <c r="H121" s="16">
        <v>0.224</v>
      </c>
      <c r="I121" s="16">
        <v>0.192</v>
      </c>
      <c r="J121" s="16">
        <v>100.27800000000001</v>
      </c>
      <c r="K121" s="16">
        <v>77.408831241530535</v>
      </c>
    </row>
    <row r="122" spans="1:11" x14ac:dyDescent="0.3">
      <c r="A122" s="1" t="s">
        <v>118</v>
      </c>
      <c r="B122" s="16">
        <v>39.25</v>
      </c>
      <c r="C122" s="16"/>
      <c r="D122" s="16"/>
      <c r="E122" s="16">
        <v>19.760999999999999</v>
      </c>
      <c r="F122" s="16">
        <v>0.217</v>
      </c>
      <c r="G122" s="16">
        <v>40.417999999999999</v>
      </c>
      <c r="H122" s="16">
        <v>0.17100000000000001</v>
      </c>
      <c r="I122" s="16">
        <v>0.17499999999999999</v>
      </c>
      <c r="J122" s="16">
        <v>100.15900000000001</v>
      </c>
      <c r="K122" s="16">
        <v>78.475597446526407</v>
      </c>
    </row>
    <row r="123" spans="1:11" x14ac:dyDescent="0.3">
      <c r="A123" s="1" t="s">
        <v>119</v>
      </c>
      <c r="B123" s="16">
        <v>39.122999999999998</v>
      </c>
      <c r="C123" s="16"/>
      <c r="D123" s="16"/>
      <c r="E123" s="16">
        <v>19.39</v>
      </c>
      <c r="F123" s="16">
        <v>0.20599999999999999</v>
      </c>
      <c r="G123" s="16">
        <v>40.957999999999998</v>
      </c>
      <c r="H123" s="16">
        <v>9.8000000000000004E-2</v>
      </c>
      <c r="I123" s="16">
        <v>0.18</v>
      </c>
      <c r="J123" s="16">
        <v>100.125</v>
      </c>
      <c r="K123" s="16">
        <v>79.014923079747888</v>
      </c>
    </row>
    <row r="124" spans="1:11" x14ac:dyDescent="0.3">
      <c r="A124" s="1" t="s">
        <v>120</v>
      </c>
      <c r="B124" s="16">
        <v>39.167000000000002</v>
      </c>
      <c r="C124" s="16"/>
      <c r="D124" s="16"/>
      <c r="E124" s="16">
        <v>19.75</v>
      </c>
      <c r="F124" s="16">
        <v>0.247</v>
      </c>
      <c r="G124" s="16">
        <v>41.037999999999997</v>
      </c>
      <c r="H124" s="16">
        <v>0.151</v>
      </c>
      <c r="I124" s="16">
        <v>0.193</v>
      </c>
      <c r="J124" s="16">
        <v>100.66500000000001</v>
      </c>
      <c r="K124" s="16">
        <v>78.740946684296347</v>
      </c>
    </row>
    <row r="125" spans="1:11" x14ac:dyDescent="0.3">
      <c r="A125" s="1" t="s">
        <v>121</v>
      </c>
      <c r="B125" s="16">
        <v>39.552</v>
      </c>
      <c r="C125" s="16"/>
      <c r="D125" s="16"/>
      <c r="E125" s="16">
        <v>19.893999999999998</v>
      </c>
      <c r="F125" s="16">
        <v>0.28499999999999998</v>
      </c>
      <c r="G125" s="16">
        <v>40.039000000000001</v>
      </c>
      <c r="H125" s="16">
        <v>0.219</v>
      </c>
      <c r="I125" s="16">
        <v>0.183</v>
      </c>
      <c r="J125" s="16">
        <v>100.246</v>
      </c>
      <c r="K125" s="16">
        <v>78.201902666548904</v>
      </c>
    </row>
    <row r="126" spans="1:11" x14ac:dyDescent="0.3">
      <c r="A126" s="1" t="s">
        <v>122</v>
      </c>
      <c r="B126" s="16">
        <v>39.033000000000001</v>
      </c>
      <c r="C126" s="16"/>
      <c r="D126" s="16"/>
      <c r="E126" s="16">
        <v>19.599</v>
      </c>
      <c r="F126" s="16">
        <v>0.28100000000000003</v>
      </c>
      <c r="G126" s="16">
        <v>40.871000000000002</v>
      </c>
      <c r="H126" s="16">
        <v>0.17699999999999999</v>
      </c>
      <c r="I126" s="16">
        <v>0.156</v>
      </c>
      <c r="J126" s="16">
        <v>100.29600000000001</v>
      </c>
      <c r="K126" s="16">
        <v>78.801100800211813</v>
      </c>
    </row>
    <row r="127" spans="1:11" x14ac:dyDescent="0.3">
      <c r="A127" s="1" t="s">
        <v>123</v>
      </c>
      <c r="B127" s="16">
        <v>38.874000000000002</v>
      </c>
      <c r="C127" s="16"/>
      <c r="D127" s="16"/>
      <c r="E127" s="16">
        <v>20.355</v>
      </c>
      <c r="F127" s="16">
        <v>0.308</v>
      </c>
      <c r="G127" s="16">
        <v>40.438000000000002</v>
      </c>
      <c r="H127" s="16">
        <v>0.28399999999999997</v>
      </c>
      <c r="I127" s="16">
        <v>0.11899999999999999</v>
      </c>
      <c r="J127" s="16">
        <v>100.586</v>
      </c>
      <c r="K127" s="16">
        <v>77.979615237033002</v>
      </c>
    </row>
    <row r="128" spans="1:11" x14ac:dyDescent="0.3">
      <c r="A128" s="1" t="s">
        <v>124</v>
      </c>
      <c r="B128" s="16">
        <v>38.74</v>
      </c>
      <c r="C128" s="16"/>
      <c r="D128" s="16"/>
      <c r="E128" s="16">
        <v>20.617000000000001</v>
      </c>
      <c r="F128" s="16">
        <v>0.20699999999999999</v>
      </c>
      <c r="G128" s="16">
        <v>40.256</v>
      </c>
      <c r="H128" s="16">
        <v>0.20699999999999999</v>
      </c>
      <c r="I128" s="16">
        <v>0.157</v>
      </c>
      <c r="J128" s="16">
        <v>100.51</v>
      </c>
      <c r="K128" s="16">
        <v>77.681107653455825</v>
      </c>
    </row>
    <row r="129" spans="1:11" x14ac:dyDescent="0.3">
      <c r="A129" s="1" t="s">
        <v>125</v>
      </c>
      <c r="B129" s="16">
        <v>38.912999999999997</v>
      </c>
      <c r="C129" s="16"/>
      <c r="D129" s="16"/>
      <c r="E129" s="16">
        <v>20.463999999999999</v>
      </c>
      <c r="F129" s="16">
        <v>0.22</v>
      </c>
      <c r="G129" s="16">
        <v>39.965000000000003</v>
      </c>
      <c r="H129" s="16">
        <v>0.19700000000000001</v>
      </c>
      <c r="I129" s="16">
        <v>0.22500000000000001</v>
      </c>
      <c r="J129" s="16">
        <v>100.09699999999999</v>
      </c>
      <c r="K129" s="16">
        <v>77.684466510838533</v>
      </c>
    </row>
    <row r="130" spans="1:11" x14ac:dyDescent="0.3">
      <c r="A130" s="1" t="s">
        <v>126</v>
      </c>
      <c r="B130" s="16">
        <v>39.159999999999997</v>
      </c>
      <c r="C130" s="16"/>
      <c r="D130" s="16"/>
      <c r="E130" s="16">
        <v>19.248999999999999</v>
      </c>
      <c r="F130" s="16">
        <v>0.27300000000000002</v>
      </c>
      <c r="G130" s="16">
        <v>41.258000000000003</v>
      </c>
      <c r="H130" s="16">
        <v>0.248</v>
      </c>
      <c r="I130" s="16">
        <v>0.16</v>
      </c>
      <c r="J130" s="16">
        <v>100.414</v>
      </c>
      <c r="K130" s="16">
        <v>79.255923394501565</v>
      </c>
    </row>
    <row r="131" spans="1:11" x14ac:dyDescent="0.3">
      <c r="A131" s="1" t="s">
        <v>127</v>
      </c>
      <c r="B131" s="16">
        <v>39.118000000000002</v>
      </c>
      <c r="C131" s="16"/>
      <c r="D131" s="16"/>
      <c r="E131" s="16">
        <v>19.512</v>
      </c>
      <c r="F131" s="16">
        <v>0.32400000000000001</v>
      </c>
      <c r="G131" s="16">
        <v>41.1</v>
      </c>
      <c r="H131" s="16">
        <v>0.223</v>
      </c>
      <c r="I131" s="16">
        <v>0.16300000000000001</v>
      </c>
      <c r="J131" s="16">
        <v>100.667</v>
      </c>
      <c r="K131" s="16">
        <v>78.968271230388098</v>
      </c>
    </row>
    <row r="132" spans="1:11" x14ac:dyDescent="0.3">
      <c r="A132" s="1" t="s">
        <v>128</v>
      </c>
      <c r="B132" s="16">
        <v>38.956000000000003</v>
      </c>
      <c r="C132" s="16"/>
      <c r="D132" s="16"/>
      <c r="E132" s="16">
        <v>19.417000000000002</v>
      </c>
      <c r="F132" s="16">
        <v>0.29099999999999998</v>
      </c>
      <c r="G132" s="16">
        <v>40.984999999999999</v>
      </c>
      <c r="H132" s="16">
        <v>0.22800000000000001</v>
      </c>
      <c r="I132" s="16">
        <v>0.13</v>
      </c>
      <c r="J132" s="16">
        <v>100.093</v>
      </c>
      <c r="K132" s="16">
        <v>79.002774547809594</v>
      </c>
    </row>
    <row r="133" spans="1:11" x14ac:dyDescent="0.3">
      <c r="A133" s="1" t="s">
        <v>129</v>
      </c>
      <c r="B133" s="16">
        <v>38.621000000000002</v>
      </c>
      <c r="C133" s="16"/>
      <c r="D133" s="16"/>
      <c r="E133" s="16">
        <v>22.053999999999998</v>
      </c>
      <c r="F133" s="16">
        <v>0.34399999999999997</v>
      </c>
      <c r="G133" s="16">
        <v>38.933999999999997</v>
      </c>
      <c r="H133" s="16">
        <v>0.308</v>
      </c>
      <c r="I133" s="16">
        <v>0.19800000000000001</v>
      </c>
      <c r="J133" s="16">
        <v>100.67</v>
      </c>
      <c r="K133" s="16">
        <v>75.885446885769241</v>
      </c>
    </row>
    <row r="134" spans="1:11" x14ac:dyDescent="0.3">
      <c r="A134" s="1" t="s">
        <v>130</v>
      </c>
      <c r="B134" s="16">
        <v>39.064</v>
      </c>
      <c r="C134" s="16"/>
      <c r="D134" s="16"/>
      <c r="E134" s="16">
        <v>20.059999999999999</v>
      </c>
      <c r="F134" s="16">
        <v>0.27300000000000002</v>
      </c>
      <c r="G134" s="16">
        <v>40.552999999999997</v>
      </c>
      <c r="H134" s="16">
        <v>0.20499999999999999</v>
      </c>
      <c r="I134" s="16">
        <v>0.16600000000000001</v>
      </c>
      <c r="J134" s="16">
        <v>100.449</v>
      </c>
      <c r="K134" s="16">
        <v>78.277599511775321</v>
      </c>
    </row>
    <row r="135" spans="1:11" x14ac:dyDescent="0.3">
      <c r="A135" s="1" t="s">
        <v>131</v>
      </c>
      <c r="B135" s="16">
        <v>38.604999999999997</v>
      </c>
      <c r="C135" s="16"/>
      <c r="D135" s="16"/>
      <c r="E135" s="16">
        <v>21.024999999999999</v>
      </c>
      <c r="F135" s="16">
        <v>0.314</v>
      </c>
      <c r="G135" s="16">
        <v>39.576000000000001</v>
      </c>
      <c r="H135" s="16">
        <v>0.29099999999999998</v>
      </c>
      <c r="I135" s="16">
        <v>0.22800000000000001</v>
      </c>
      <c r="J135" s="16">
        <v>100.18600000000001</v>
      </c>
      <c r="K135" s="16">
        <v>77.039557114774169</v>
      </c>
    </row>
    <row r="136" spans="1:11" x14ac:dyDescent="0.3">
      <c r="A136" s="1" t="s">
        <v>132</v>
      </c>
      <c r="B136" s="16">
        <v>39.042000000000002</v>
      </c>
      <c r="C136" s="16"/>
      <c r="D136" s="16"/>
      <c r="E136" s="16">
        <v>21.536999999999999</v>
      </c>
      <c r="F136" s="16">
        <v>0.32600000000000001</v>
      </c>
      <c r="G136" s="16">
        <v>39.29</v>
      </c>
      <c r="H136" s="16">
        <v>0.20699999999999999</v>
      </c>
      <c r="I136" s="16">
        <v>0.153</v>
      </c>
      <c r="J136" s="16">
        <v>100.646</v>
      </c>
      <c r="K136" s="16">
        <v>76.480989178710644</v>
      </c>
    </row>
    <row r="137" spans="1:11" x14ac:dyDescent="0.3">
      <c r="A137" s="1" t="s">
        <v>133</v>
      </c>
      <c r="B137" s="16">
        <v>38.968000000000004</v>
      </c>
      <c r="C137" s="16"/>
      <c r="D137" s="16"/>
      <c r="E137" s="16">
        <v>19.960999999999999</v>
      </c>
      <c r="F137" s="16">
        <v>0.22900000000000001</v>
      </c>
      <c r="G137" s="16">
        <v>40.273000000000003</v>
      </c>
      <c r="H137" s="16">
        <v>0.158</v>
      </c>
      <c r="I137" s="16">
        <v>0.161</v>
      </c>
      <c r="J137" s="16">
        <v>100.027</v>
      </c>
      <c r="K137" s="16">
        <v>78.243894828858302</v>
      </c>
    </row>
    <row r="138" spans="1:11" x14ac:dyDescent="0.3">
      <c r="A138" s="1" t="s">
        <v>134</v>
      </c>
      <c r="B138" s="16">
        <v>38.33</v>
      </c>
      <c r="C138" s="16"/>
      <c r="D138" s="16"/>
      <c r="E138" s="16">
        <v>21.486999999999998</v>
      </c>
      <c r="F138" s="16">
        <v>0.32200000000000001</v>
      </c>
      <c r="G138" s="16">
        <v>39.152999999999999</v>
      </c>
      <c r="H138" s="16">
        <v>0.27700000000000002</v>
      </c>
      <c r="I138" s="16">
        <v>0.104</v>
      </c>
      <c r="J138" s="16">
        <v>99.899000000000001</v>
      </c>
      <c r="K138" s="16">
        <v>76.459960587671674</v>
      </c>
    </row>
    <row r="139" spans="1:11" x14ac:dyDescent="0.3">
      <c r="A139" s="1" t="s">
        <v>135</v>
      </c>
      <c r="B139" s="16">
        <v>38.427</v>
      </c>
      <c r="C139" s="16"/>
      <c r="D139" s="16"/>
      <c r="E139" s="16">
        <v>21.388999999999999</v>
      </c>
      <c r="F139" s="16">
        <v>0.39500000000000002</v>
      </c>
      <c r="G139" s="16">
        <v>38.951999999999998</v>
      </c>
      <c r="H139" s="16">
        <v>0.27700000000000002</v>
      </c>
      <c r="I139" s="16">
        <v>0.109</v>
      </c>
      <c r="J139" s="16">
        <v>99.766000000000005</v>
      </c>
      <c r="K139" s="16">
        <v>76.449598972237837</v>
      </c>
    </row>
    <row r="140" spans="1:11" x14ac:dyDescent="0.3">
      <c r="A140" s="1" t="s">
        <v>136</v>
      </c>
      <c r="B140" s="16">
        <v>39.042000000000002</v>
      </c>
      <c r="C140" s="16"/>
      <c r="D140" s="16"/>
      <c r="E140" s="16">
        <v>19.388000000000002</v>
      </c>
      <c r="F140" s="16">
        <v>0.31900000000000001</v>
      </c>
      <c r="G140" s="16">
        <v>41.045000000000002</v>
      </c>
      <c r="H140" s="16">
        <v>0.28999999999999998</v>
      </c>
      <c r="I140" s="16">
        <v>0.20100000000000001</v>
      </c>
      <c r="J140" s="16">
        <v>100.426</v>
      </c>
      <c r="K140" s="16">
        <v>79.051793173838718</v>
      </c>
    </row>
    <row r="141" spans="1:11" x14ac:dyDescent="0.3">
      <c r="A141" s="1" t="s">
        <v>137</v>
      </c>
      <c r="B141" s="16">
        <v>38.344000000000001</v>
      </c>
      <c r="C141" s="16"/>
      <c r="D141" s="16"/>
      <c r="E141" s="16">
        <v>20.61</v>
      </c>
      <c r="F141" s="16">
        <v>0.316</v>
      </c>
      <c r="G141" s="16">
        <v>40.033000000000001</v>
      </c>
      <c r="H141" s="16">
        <v>0.253</v>
      </c>
      <c r="I141" s="16">
        <v>0.13400000000000001</v>
      </c>
      <c r="J141" s="16">
        <v>99.855999999999995</v>
      </c>
      <c r="K141" s="16">
        <v>77.590555433723537</v>
      </c>
    </row>
    <row r="142" spans="1:11" x14ac:dyDescent="0.3">
      <c r="A142" s="1" t="s">
        <v>138</v>
      </c>
      <c r="B142" s="16">
        <v>38.843000000000004</v>
      </c>
      <c r="C142" s="16"/>
      <c r="D142" s="16"/>
      <c r="E142" s="16">
        <v>20.681999999999999</v>
      </c>
      <c r="F142" s="16">
        <v>0.26800000000000002</v>
      </c>
      <c r="G142" s="16">
        <v>39.662999999999997</v>
      </c>
      <c r="H142" s="16">
        <v>0.188</v>
      </c>
      <c r="I142" s="16">
        <v>0.13400000000000001</v>
      </c>
      <c r="J142" s="16">
        <v>99.938999999999993</v>
      </c>
      <c r="K142" s="16">
        <v>77.367686079871532</v>
      </c>
    </row>
    <row r="143" spans="1:11" x14ac:dyDescent="0.3">
      <c r="A143" s="1" t="s">
        <v>139</v>
      </c>
      <c r="B143" s="16">
        <v>38.685000000000002</v>
      </c>
      <c r="C143" s="16"/>
      <c r="D143" s="16"/>
      <c r="E143" s="16">
        <v>21.210999999999999</v>
      </c>
      <c r="F143" s="16">
        <v>0.313</v>
      </c>
      <c r="G143" s="16">
        <v>39.073999999999998</v>
      </c>
      <c r="H143" s="16">
        <v>0.28999999999999998</v>
      </c>
      <c r="I143" s="16">
        <v>0.16300000000000001</v>
      </c>
      <c r="J143" s="16">
        <v>99.843999999999994</v>
      </c>
      <c r="K143" s="16">
        <v>76.655731056277418</v>
      </c>
    </row>
    <row r="144" spans="1:11" x14ac:dyDescent="0.3">
      <c r="A144" s="1" t="s">
        <v>140</v>
      </c>
      <c r="B144" s="16">
        <v>38.932000000000002</v>
      </c>
      <c r="C144" s="16"/>
      <c r="D144" s="16"/>
      <c r="E144" s="16">
        <v>20.417999999999999</v>
      </c>
      <c r="F144" s="16">
        <v>0.27400000000000002</v>
      </c>
      <c r="G144" s="16">
        <v>39.902000000000001</v>
      </c>
      <c r="H144" s="16">
        <v>0.26</v>
      </c>
      <c r="I144" s="16">
        <v>0.16400000000000001</v>
      </c>
      <c r="J144" s="16">
        <v>100.04</v>
      </c>
      <c r="K144" s="16">
        <v>77.696127053655118</v>
      </c>
    </row>
    <row r="145" spans="1:11" x14ac:dyDescent="0.3">
      <c r="A145" s="1" t="s">
        <v>141</v>
      </c>
      <c r="B145" s="16">
        <v>38.677</v>
      </c>
      <c r="C145" s="16"/>
      <c r="D145" s="16"/>
      <c r="E145" s="16">
        <v>21.913</v>
      </c>
      <c r="F145" s="16">
        <v>0.3</v>
      </c>
      <c r="G145" s="16">
        <v>39.018000000000001</v>
      </c>
      <c r="H145" s="16">
        <v>0.29399999999999998</v>
      </c>
      <c r="I145" s="16">
        <v>1.7000000000000001E-2</v>
      </c>
      <c r="J145" s="16">
        <v>100.363</v>
      </c>
      <c r="K145" s="16">
        <v>76.041908510844664</v>
      </c>
    </row>
    <row r="146" spans="1:11" x14ac:dyDescent="0.3">
      <c r="A146" s="1" t="s">
        <v>142</v>
      </c>
      <c r="B146" s="16">
        <v>38.451000000000001</v>
      </c>
      <c r="C146" s="16"/>
      <c r="D146" s="16"/>
      <c r="E146" s="16">
        <v>23.802</v>
      </c>
      <c r="F146" s="16">
        <v>0.40400000000000003</v>
      </c>
      <c r="G146" s="16">
        <v>37.524000000000001</v>
      </c>
      <c r="H146" s="16">
        <v>0.246</v>
      </c>
      <c r="I146" s="16">
        <v>0.13200000000000001</v>
      </c>
      <c r="J146" s="16">
        <v>100.71299999999999</v>
      </c>
      <c r="K146" s="16">
        <v>73.75448340914248</v>
      </c>
    </row>
    <row r="147" spans="1:11" x14ac:dyDescent="0.3">
      <c r="A147" s="1" t="s">
        <v>143</v>
      </c>
      <c r="B147" s="16">
        <v>38.619</v>
      </c>
      <c r="C147" s="16"/>
      <c r="D147" s="16"/>
      <c r="E147" s="16">
        <v>22.41</v>
      </c>
      <c r="F147" s="16">
        <v>0.35099999999999998</v>
      </c>
      <c r="G147" s="16">
        <v>38.234000000000002</v>
      </c>
      <c r="H147" s="16">
        <v>0.246</v>
      </c>
      <c r="I147" s="16">
        <v>9.6000000000000002E-2</v>
      </c>
      <c r="J147" s="16">
        <v>100.163</v>
      </c>
      <c r="K147" s="16">
        <v>75.254897133486963</v>
      </c>
    </row>
    <row r="148" spans="1:11" x14ac:dyDescent="0.3">
      <c r="A148" s="1" t="s">
        <v>144</v>
      </c>
      <c r="B148" s="16">
        <v>38.89</v>
      </c>
      <c r="C148" s="16"/>
      <c r="D148" s="16"/>
      <c r="E148" s="16">
        <v>20.042000000000002</v>
      </c>
      <c r="F148" s="16">
        <v>0.316</v>
      </c>
      <c r="G148" s="16">
        <v>40.343000000000004</v>
      </c>
      <c r="H148" s="16">
        <v>0.187</v>
      </c>
      <c r="I148" s="16">
        <v>7.0999999999999994E-2</v>
      </c>
      <c r="J148" s="16">
        <v>100.004</v>
      </c>
      <c r="K148" s="16">
        <v>78.204494064219162</v>
      </c>
    </row>
    <row r="149" spans="1:11" x14ac:dyDescent="0.3">
      <c r="A149" s="1" t="s">
        <v>145</v>
      </c>
      <c r="B149" s="16">
        <v>39.258000000000003</v>
      </c>
      <c r="C149" s="16"/>
      <c r="D149" s="16"/>
      <c r="E149" s="16">
        <v>20.728999999999999</v>
      </c>
      <c r="F149" s="16">
        <v>0.34799999999999998</v>
      </c>
      <c r="G149" s="16">
        <v>39.104999999999997</v>
      </c>
      <c r="H149" s="16">
        <v>0.20599999999999999</v>
      </c>
      <c r="I149" s="16">
        <v>0.13400000000000001</v>
      </c>
      <c r="J149" s="16">
        <v>100.01300000000001</v>
      </c>
      <c r="K149" s="16">
        <v>77.078554621958574</v>
      </c>
    </row>
    <row r="150" spans="1:11" x14ac:dyDescent="0.3">
      <c r="A150" s="1" t="s">
        <v>146</v>
      </c>
      <c r="B150" s="16">
        <v>39.213000000000001</v>
      </c>
      <c r="C150" s="16"/>
      <c r="D150" s="16"/>
      <c r="E150" s="16">
        <v>18.318000000000001</v>
      </c>
      <c r="F150" s="16">
        <v>0.255</v>
      </c>
      <c r="G150" s="16">
        <v>41.481000000000002</v>
      </c>
      <c r="H150" s="16">
        <v>0.17100000000000001</v>
      </c>
      <c r="I150" s="16">
        <v>0.20899999999999999</v>
      </c>
      <c r="J150" s="16">
        <v>99.847999999999999</v>
      </c>
      <c r="K150" s="16">
        <v>80.145082245838111</v>
      </c>
    </row>
    <row r="151" spans="1:11" x14ac:dyDescent="0.3">
      <c r="A151" s="1" t="s">
        <v>147</v>
      </c>
      <c r="B151" s="16">
        <v>38.685000000000002</v>
      </c>
      <c r="C151" s="16"/>
      <c r="D151" s="16"/>
      <c r="E151" s="16">
        <v>22.396999999999998</v>
      </c>
      <c r="F151" s="16">
        <v>0.42599999999999999</v>
      </c>
      <c r="G151" s="16">
        <v>38.167000000000002</v>
      </c>
      <c r="H151" s="16">
        <v>0.376</v>
      </c>
      <c r="I151" s="16">
        <v>0.13200000000000001</v>
      </c>
      <c r="J151" s="16">
        <v>100.294</v>
      </c>
      <c r="K151" s="16">
        <v>75.233035290200405</v>
      </c>
    </row>
    <row r="152" spans="1:11" x14ac:dyDescent="0.3">
      <c r="A152" s="1" t="s">
        <v>148</v>
      </c>
      <c r="B152" s="16">
        <v>38.667000000000002</v>
      </c>
      <c r="C152" s="16"/>
      <c r="D152" s="16"/>
      <c r="E152" s="16">
        <v>20.581</v>
      </c>
      <c r="F152" s="16">
        <v>0.34300000000000003</v>
      </c>
      <c r="G152" s="16">
        <v>40.127000000000002</v>
      </c>
      <c r="H152" s="16">
        <v>0.24099999999999999</v>
      </c>
      <c r="I152" s="16">
        <v>0.19900000000000001</v>
      </c>
      <c r="J152" s="16">
        <v>100.271</v>
      </c>
      <c r="K152" s="16">
        <v>77.655750251387119</v>
      </c>
    </row>
    <row r="153" spans="1:11" x14ac:dyDescent="0.3">
      <c r="A153" s="1" t="s">
        <v>149</v>
      </c>
      <c r="B153" s="16">
        <v>38.131</v>
      </c>
      <c r="C153" s="16"/>
      <c r="D153" s="16"/>
      <c r="E153" s="16">
        <v>22.946000000000002</v>
      </c>
      <c r="F153" s="16">
        <v>0.439</v>
      </c>
      <c r="G153" s="16">
        <v>38.162999999999997</v>
      </c>
      <c r="H153" s="16">
        <v>0.34899999999999998</v>
      </c>
      <c r="I153" s="16">
        <v>0.13700000000000001</v>
      </c>
      <c r="J153" s="16">
        <v>100.303</v>
      </c>
      <c r="K153" s="16">
        <v>74.777080084096667</v>
      </c>
    </row>
    <row r="154" spans="1:11" x14ac:dyDescent="0.3">
      <c r="A154" s="1" t="s">
        <v>150</v>
      </c>
      <c r="B154" s="16">
        <v>38.536000000000001</v>
      </c>
      <c r="C154" s="16"/>
      <c r="D154" s="16"/>
      <c r="E154" s="16">
        <v>23.689</v>
      </c>
      <c r="F154" s="16">
        <v>0.51800000000000002</v>
      </c>
      <c r="G154" s="16">
        <v>36.976999999999997</v>
      </c>
      <c r="H154" s="16">
        <v>0.41399999999999998</v>
      </c>
      <c r="I154" s="16">
        <v>0.14799999999999999</v>
      </c>
      <c r="J154" s="16">
        <v>100.46899999999999</v>
      </c>
      <c r="K154" s="16">
        <v>73.561894267247567</v>
      </c>
    </row>
    <row r="155" spans="1:11" x14ac:dyDescent="0.3">
      <c r="A155" s="1" t="s">
        <v>151</v>
      </c>
      <c r="B155" s="16">
        <v>38.442</v>
      </c>
      <c r="C155" s="16"/>
      <c r="D155" s="16"/>
      <c r="E155" s="16">
        <v>23.597999999999999</v>
      </c>
      <c r="F155" s="16">
        <v>0.40600000000000003</v>
      </c>
      <c r="G155" s="16">
        <v>37.497</v>
      </c>
      <c r="H155" s="16">
        <v>0.38300000000000001</v>
      </c>
      <c r="I155" s="16">
        <v>0.14099999999999999</v>
      </c>
      <c r="J155" s="16">
        <v>100.705</v>
      </c>
      <c r="K155" s="16">
        <v>73.906884101610729</v>
      </c>
    </row>
    <row r="156" spans="1:11" x14ac:dyDescent="0.3">
      <c r="A156" s="1" t="s">
        <v>152</v>
      </c>
      <c r="B156" s="16">
        <v>38.457000000000001</v>
      </c>
      <c r="C156" s="16"/>
      <c r="D156" s="16"/>
      <c r="E156" s="16">
        <v>22.137</v>
      </c>
      <c r="F156" s="16">
        <v>0.41199999999999998</v>
      </c>
      <c r="G156" s="16">
        <v>38.597999999999999</v>
      </c>
      <c r="H156" s="16">
        <v>0.35499999999999998</v>
      </c>
      <c r="I156" s="16">
        <v>7.3999999999999996E-2</v>
      </c>
      <c r="J156" s="16">
        <v>100.232</v>
      </c>
      <c r="K156" s="16">
        <v>75.657366525446093</v>
      </c>
    </row>
    <row r="157" spans="1:11" x14ac:dyDescent="0.3">
      <c r="A157" s="1" t="s">
        <v>153</v>
      </c>
      <c r="B157" s="16">
        <v>38.554000000000002</v>
      </c>
      <c r="C157" s="16"/>
      <c r="D157" s="16"/>
      <c r="E157" s="16">
        <v>23.626999999999999</v>
      </c>
      <c r="F157" s="16">
        <v>0.40100000000000002</v>
      </c>
      <c r="G157" s="16">
        <v>36.871000000000002</v>
      </c>
      <c r="H157" s="16">
        <v>0.438</v>
      </c>
      <c r="I157" s="16">
        <v>9.5000000000000001E-2</v>
      </c>
      <c r="J157" s="16">
        <v>100.227</v>
      </c>
      <c r="K157" s="16">
        <v>73.557030253352224</v>
      </c>
    </row>
    <row r="158" spans="1:11" x14ac:dyDescent="0.3">
      <c r="A158" s="1" t="s">
        <v>154</v>
      </c>
      <c r="B158" s="16">
        <v>38.170999999999999</v>
      </c>
      <c r="C158" s="16"/>
      <c r="D158" s="16"/>
      <c r="E158" s="16">
        <v>24.21</v>
      </c>
      <c r="F158" s="16">
        <v>0.40799999999999997</v>
      </c>
      <c r="G158" s="16">
        <v>36.572000000000003</v>
      </c>
      <c r="H158" s="16">
        <v>0.36499999999999999</v>
      </c>
      <c r="I158" s="16">
        <v>4.7E-2</v>
      </c>
      <c r="J158" s="16">
        <v>99.873999999999995</v>
      </c>
      <c r="K158" s="16">
        <v>72.919706513757106</v>
      </c>
    </row>
    <row r="159" spans="1:11" x14ac:dyDescent="0.3">
      <c r="A159" s="1" t="s">
        <v>155</v>
      </c>
      <c r="B159" s="16">
        <v>38.244</v>
      </c>
      <c r="C159" s="16"/>
      <c r="D159" s="16"/>
      <c r="E159" s="16">
        <v>24.638000000000002</v>
      </c>
      <c r="F159" s="16">
        <v>0.42699999999999999</v>
      </c>
      <c r="G159" s="16">
        <v>36.603000000000002</v>
      </c>
      <c r="H159" s="16">
        <v>0.42899999999999999</v>
      </c>
      <c r="I159" s="16">
        <v>6.5000000000000002E-2</v>
      </c>
      <c r="J159" s="16">
        <v>100.631</v>
      </c>
      <c r="K159" s="16">
        <v>72.589133812641023</v>
      </c>
    </row>
    <row r="160" spans="1:11" x14ac:dyDescent="0.3">
      <c r="A160" s="1" t="s">
        <v>156</v>
      </c>
      <c r="B160" s="16">
        <v>38.869</v>
      </c>
      <c r="C160" s="16"/>
      <c r="D160" s="16"/>
      <c r="E160" s="16">
        <v>20.654</v>
      </c>
      <c r="F160" s="16">
        <v>0.31</v>
      </c>
      <c r="G160" s="16">
        <v>39.758000000000003</v>
      </c>
      <c r="H160" s="16">
        <v>0.20599999999999999</v>
      </c>
      <c r="I160" s="16">
        <v>0.183</v>
      </c>
      <c r="J160" s="16">
        <v>100.131</v>
      </c>
      <c r="K160" s="16">
        <v>77.433230297888983</v>
      </c>
    </row>
    <row r="161" spans="1:11" x14ac:dyDescent="0.3">
      <c r="A161" s="1" t="s">
        <v>157</v>
      </c>
      <c r="B161" s="16">
        <v>39.064</v>
      </c>
      <c r="C161" s="16"/>
      <c r="D161" s="16"/>
      <c r="E161" s="16">
        <v>19.994</v>
      </c>
      <c r="F161" s="16">
        <v>0.28899999999999998</v>
      </c>
      <c r="G161" s="16">
        <v>39.942</v>
      </c>
      <c r="H161" s="16">
        <v>0.22700000000000001</v>
      </c>
      <c r="I161" s="16">
        <v>0.186</v>
      </c>
      <c r="J161" s="16">
        <v>99.951999999999998</v>
      </c>
      <c r="K161" s="16">
        <v>78.074816808973097</v>
      </c>
    </row>
    <row r="162" spans="1:11" x14ac:dyDescent="0.3">
      <c r="A162" s="1" t="s">
        <v>158</v>
      </c>
      <c r="B162" s="16">
        <v>38.76</v>
      </c>
      <c r="C162" s="16"/>
      <c r="D162" s="16"/>
      <c r="E162" s="16">
        <v>21.425000000000001</v>
      </c>
      <c r="F162" s="16">
        <v>0.39400000000000002</v>
      </c>
      <c r="G162" s="16">
        <v>39.149000000000001</v>
      </c>
      <c r="H162" s="16">
        <v>0.34100000000000003</v>
      </c>
      <c r="I162" s="16">
        <v>0.14299999999999999</v>
      </c>
      <c r="J162" s="16">
        <v>100.29</v>
      </c>
      <c r="K162" s="16">
        <v>76.51009439372622</v>
      </c>
    </row>
    <row r="163" spans="1:11" x14ac:dyDescent="0.3">
      <c r="A163" s="1" t="s">
        <v>159</v>
      </c>
      <c r="B163" s="16">
        <v>39.055999999999997</v>
      </c>
      <c r="C163" s="16"/>
      <c r="D163" s="16"/>
      <c r="E163" s="16">
        <v>19.754000000000001</v>
      </c>
      <c r="F163" s="16">
        <v>0.26900000000000002</v>
      </c>
      <c r="G163" s="16">
        <v>40.936999999999998</v>
      </c>
      <c r="H163" s="16">
        <v>0.224</v>
      </c>
      <c r="I163" s="16">
        <v>0.08</v>
      </c>
      <c r="J163" s="16">
        <v>100.468</v>
      </c>
      <c r="K163" s="16">
        <v>78.69627339775208</v>
      </c>
    </row>
    <row r="164" spans="1:11" x14ac:dyDescent="0.3">
      <c r="A164" s="1" t="s">
        <v>160</v>
      </c>
      <c r="B164" s="16">
        <v>38.325000000000003</v>
      </c>
      <c r="C164" s="16"/>
      <c r="D164" s="16"/>
      <c r="E164" s="16">
        <v>21.98</v>
      </c>
      <c r="F164" s="16">
        <v>0.39900000000000002</v>
      </c>
      <c r="G164" s="16">
        <v>38.726999999999997</v>
      </c>
      <c r="H164" s="16">
        <v>0.36099999999999999</v>
      </c>
      <c r="I164" s="16">
        <v>0.109</v>
      </c>
      <c r="J164" s="16">
        <v>100.005</v>
      </c>
      <c r="K164" s="16">
        <v>75.849381704979606</v>
      </c>
    </row>
    <row r="165" spans="1:11" x14ac:dyDescent="0.3">
      <c r="A165" s="1" t="s">
        <v>161</v>
      </c>
      <c r="B165" s="16">
        <v>38.951000000000001</v>
      </c>
      <c r="C165" s="16"/>
      <c r="D165" s="16"/>
      <c r="E165" s="16">
        <v>21.155000000000001</v>
      </c>
      <c r="F165" s="16">
        <v>0.30199999999999999</v>
      </c>
      <c r="G165" s="16">
        <v>39.627000000000002</v>
      </c>
      <c r="H165" s="16">
        <v>0.32900000000000001</v>
      </c>
      <c r="I165" s="16">
        <v>0.16200000000000001</v>
      </c>
      <c r="J165" s="16">
        <v>100.613</v>
      </c>
      <c r="K165" s="16">
        <v>76.953189291272366</v>
      </c>
    </row>
    <row r="166" spans="1:11" x14ac:dyDescent="0.3">
      <c r="A166" s="1" t="s">
        <v>162</v>
      </c>
      <c r="B166" s="16">
        <v>38.203000000000003</v>
      </c>
      <c r="C166" s="16"/>
      <c r="D166" s="16"/>
      <c r="E166" s="16">
        <v>21.398</v>
      </c>
      <c r="F166" s="16">
        <v>0.315</v>
      </c>
      <c r="G166" s="16">
        <v>39.250999999999998</v>
      </c>
      <c r="H166" s="16">
        <v>0.28699999999999998</v>
      </c>
      <c r="I166" s="16">
        <v>0.14899999999999999</v>
      </c>
      <c r="J166" s="16">
        <v>99.819000000000003</v>
      </c>
      <c r="K166" s="16">
        <v>76.579450537054157</v>
      </c>
    </row>
    <row r="167" spans="1:11" x14ac:dyDescent="0.3">
      <c r="A167" s="1" t="s">
        <v>163</v>
      </c>
      <c r="B167" s="16">
        <v>38.494</v>
      </c>
      <c r="C167" s="16"/>
      <c r="D167" s="16"/>
      <c r="E167" s="16">
        <v>22.265999999999998</v>
      </c>
      <c r="F167" s="16">
        <v>0.39300000000000002</v>
      </c>
      <c r="G167" s="16">
        <v>38.119999999999997</v>
      </c>
      <c r="H167" s="16">
        <v>0.28999999999999998</v>
      </c>
      <c r="I167" s="16">
        <v>0.14499999999999999</v>
      </c>
      <c r="J167" s="16">
        <v>99.950999999999993</v>
      </c>
      <c r="K167" s="16">
        <v>75.319278976234315</v>
      </c>
    </row>
    <row r="168" spans="1:11" x14ac:dyDescent="0.3">
      <c r="A168" s="1" t="s">
        <v>164</v>
      </c>
      <c r="B168" s="16">
        <v>38.384</v>
      </c>
      <c r="C168" s="16"/>
      <c r="D168" s="16"/>
      <c r="E168" s="16">
        <v>21.364000000000001</v>
      </c>
      <c r="F168" s="16">
        <v>0.38800000000000001</v>
      </c>
      <c r="G168" s="16">
        <v>39.07</v>
      </c>
      <c r="H168" s="16">
        <v>0.33600000000000002</v>
      </c>
      <c r="I168" s="16">
        <v>0.14599999999999999</v>
      </c>
      <c r="J168" s="16">
        <v>99.822999999999993</v>
      </c>
      <c r="K168" s="16">
        <v>76.525030122393005</v>
      </c>
    </row>
    <row r="169" spans="1:11" x14ac:dyDescent="0.3">
      <c r="A169" s="1" t="s">
        <v>165</v>
      </c>
      <c r="B169" s="16">
        <v>38.808</v>
      </c>
      <c r="C169" s="16"/>
      <c r="D169" s="16"/>
      <c r="E169" s="16">
        <v>22.42</v>
      </c>
      <c r="F169" s="16">
        <v>0.39600000000000002</v>
      </c>
      <c r="G169" s="16">
        <v>38.268999999999998</v>
      </c>
      <c r="H169" s="16">
        <v>0.36899999999999999</v>
      </c>
      <c r="I169" s="16">
        <v>0.14599999999999999</v>
      </c>
      <c r="J169" s="16">
        <v>100.55200000000001</v>
      </c>
      <c r="K169" s="16">
        <v>75.263627295321939</v>
      </c>
    </row>
    <row r="170" spans="1:11" x14ac:dyDescent="0.3">
      <c r="A170" s="1" t="s">
        <v>166</v>
      </c>
      <c r="B170" s="16">
        <v>39.027000000000001</v>
      </c>
      <c r="C170" s="16"/>
      <c r="D170" s="16"/>
      <c r="E170" s="16">
        <v>20.954000000000001</v>
      </c>
      <c r="F170" s="16">
        <v>0.29799999999999999</v>
      </c>
      <c r="G170" s="16">
        <v>39.213000000000001</v>
      </c>
      <c r="H170" s="16">
        <v>0.25800000000000001</v>
      </c>
      <c r="I170" s="16">
        <v>0.19600000000000001</v>
      </c>
      <c r="J170" s="16">
        <v>100.05500000000001</v>
      </c>
      <c r="K170" s="16">
        <v>76.936236150528501</v>
      </c>
    </row>
    <row r="171" spans="1:11" x14ac:dyDescent="0.3">
      <c r="A171" s="1" t="s">
        <v>167</v>
      </c>
      <c r="B171" s="16">
        <v>39.35</v>
      </c>
      <c r="C171" s="16"/>
      <c r="D171" s="16"/>
      <c r="E171" s="16">
        <v>19.411000000000001</v>
      </c>
      <c r="F171" s="16">
        <v>0.27100000000000002</v>
      </c>
      <c r="G171" s="16">
        <v>40.554000000000002</v>
      </c>
      <c r="H171" s="16">
        <v>0.20200000000000001</v>
      </c>
      <c r="I171" s="16">
        <v>0.13700000000000001</v>
      </c>
      <c r="J171" s="16">
        <v>100</v>
      </c>
      <c r="K171" s="16">
        <v>78.832026618906539</v>
      </c>
    </row>
    <row r="172" spans="1:11" x14ac:dyDescent="0.3">
      <c r="A172" s="1" t="s">
        <v>168</v>
      </c>
      <c r="B172" s="16">
        <v>38.963999999999999</v>
      </c>
      <c r="C172" s="16"/>
      <c r="D172" s="16"/>
      <c r="E172" s="16">
        <v>20.026</v>
      </c>
      <c r="F172" s="16">
        <v>0.24099999999999999</v>
      </c>
      <c r="G172" s="16">
        <v>40.948</v>
      </c>
      <c r="H172" s="16">
        <v>0.23300000000000001</v>
      </c>
      <c r="I172" s="16">
        <v>0.14000000000000001</v>
      </c>
      <c r="J172" s="16">
        <v>100.64700000000001</v>
      </c>
      <c r="K172" s="16">
        <v>78.470641226502153</v>
      </c>
    </row>
    <row r="173" spans="1:11" x14ac:dyDescent="0.3">
      <c r="A173" s="1" t="s">
        <v>169</v>
      </c>
      <c r="B173" s="16">
        <v>38.837000000000003</v>
      </c>
      <c r="C173" s="16"/>
      <c r="D173" s="16"/>
      <c r="E173" s="16">
        <v>19.78</v>
      </c>
      <c r="F173" s="16">
        <v>0.307</v>
      </c>
      <c r="G173" s="16">
        <v>40.487000000000002</v>
      </c>
      <c r="H173" s="16">
        <v>0.21099999999999999</v>
      </c>
      <c r="I173" s="16">
        <v>0.19500000000000001</v>
      </c>
      <c r="J173" s="16">
        <v>100.008</v>
      </c>
      <c r="K173" s="16">
        <v>78.488173414939638</v>
      </c>
    </row>
    <row r="174" spans="1:11" x14ac:dyDescent="0.3">
      <c r="A174" s="1" t="s">
        <v>170</v>
      </c>
      <c r="B174" s="16">
        <v>38.466000000000001</v>
      </c>
      <c r="C174" s="16"/>
      <c r="D174" s="16"/>
      <c r="E174" s="16">
        <v>21.939</v>
      </c>
      <c r="F174" s="16">
        <v>0.33400000000000002</v>
      </c>
      <c r="G174" s="16">
        <v>38.811999999999998</v>
      </c>
      <c r="H174" s="16">
        <v>0.33900000000000002</v>
      </c>
      <c r="I174" s="16">
        <v>2.5000000000000001E-2</v>
      </c>
      <c r="J174" s="16">
        <v>100.121</v>
      </c>
      <c r="K174" s="16">
        <v>75.923666323006188</v>
      </c>
    </row>
    <row r="175" spans="1:11" x14ac:dyDescent="0.3">
      <c r="A175" s="1" t="s">
        <v>171</v>
      </c>
      <c r="B175" s="16">
        <v>38.530999999999999</v>
      </c>
      <c r="C175" s="16"/>
      <c r="D175" s="16"/>
      <c r="E175" s="16">
        <v>23.567</v>
      </c>
      <c r="F175" s="16">
        <v>0.41499999999999998</v>
      </c>
      <c r="G175" s="16">
        <v>36.869</v>
      </c>
      <c r="H175" s="16">
        <v>0.433</v>
      </c>
      <c r="I175" s="16">
        <v>5.6000000000000001E-2</v>
      </c>
      <c r="J175" s="16">
        <v>100.074</v>
      </c>
      <c r="K175" s="16">
        <v>73.605403929535811</v>
      </c>
    </row>
    <row r="176" spans="1:11" x14ac:dyDescent="0.3">
      <c r="A176" s="1" t="s">
        <v>172</v>
      </c>
      <c r="B176" s="16">
        <v>38.546999999999997</v>
      </c>
      <c r="C176" s="16"/>
      <c r="D176" s="16"/>
      <c r="E176" s="16">
        <v>21.902000000000001</v>
      </c>
      <c r="F176" s="16">
        <v>0.40400000000000003</v>
      </c>
      <c r="G176" s="16">
        <v>38.695999999999998</v>
      </c>
      <c r="H176" s="16">
        <v>0.38200000000000001</v>
      </c>
      <c r="I176" s="16">
        <v>0.115</v>
      </c>
      <c r="J176" s="16">
        <v>100.205</v>
      </c>
      <c r="K176" s="16">
        <v>75.899797411280474</v>
      </c>
    </row>
    <row r="177" spans="1:11" x14ac:dyDescent="0.3">
      <c r="A177" s="1" t="s">
        <v>173</v>
      </c>
      <c r="B177" s="16">
        <v>38.619999999999997</v>
      </c>
      <c r="C177" s="16"/>
      <c r="D177" s="16"/>
      <c r="E177" s="16">
        <v>22.053000000000001</v>
      </c>
      <c r="F177" s="16">
        <v>0.378</v>
      </c>
      <c r="G177" s="16">
        <v>38.676000000000002</v>
      </c>
      <c r="H177" s="16">
        <v>0.34499999999999997</v>
      </c>
      <c r="I177" s="16">
        <v>7.6999999999999999E-2</v>
      </c>
      <c r="J177" s="16">
        <v>100.313</v>
      </c>
      <c r="K177" s="16">
        <v>75.764403612657532</v>
      </c>
    </row>
    <row r="178" spans="1:11" x14ac:dyDescent="0.3">
      <c r="A178" s="1" t="s">
        <v>174</v>
      </c>
      <c r="B178" s="16">
        <v>38.807000000000002</v>
      </c>
      <c r="C178" s="16"/>
      <c r="D178" s="16"/>
      <c r="E178" s="16">
        <v>22.123999999999999</v>
      </c>
      <c r="F178" s="16">
        <v>0.38600000000000001</v>
      </c>
      <c r="G178" s="16">
        <v>38.366999999999997</v>
      </c>
      <c r="H178" s="16">
        <v>0.34200000000000003</v>
      </c>
      <c r="I178" s="16">
        <v>0.10199999999999999</v>
      </c>
      <c r="J178" s="16">
        <v>100.259</v>
      </c>
      <c r="K178" s="16">
        <v>75.557494044637835</v>
      </c>
    </row>
    <row r="179" spans="1:11" x14ac:dyDescent="0.3">
      <c r="A179" s="1" t="s">
        <v>175</v>
      </c>
      <c r="B179" s="16">
        <v>38.914000000000001</v>
      </c>
      <c r="C179" s="16"/>
      <c r="D179" s="16"/>
      <c r="E179" s="16">
        <v>21.577000000000002</v>
      </c>
      <c r="F179" s="16">
        <v>0.40500000000000003</v>
      </c>
      <c r="G179" s="16">
        <v>38.664999999999999</v>
      </c>
      <c r="H179" s="16">
        <v>0.32700000000000001</v>
      </c>
      <c r="I179" s="16">
        <v>0.17</v>
      </c>
      <c r="J179" s="16">
        <v>100.14700000000001</v>
      </c>
      <c r="K179" s="16">
        <v>76.157654225301187</v>
      </c>
    </row>
    <row r="180" spans="1:11" x14ac:dyDescent="0.3">
      <c r="A180" s="1" t="s">
        <v>176</v>
      </c>
      <c r="B180" s="16">
        <v>38.646000000000001</v>
      </c>
      <c r="C180" s="16"/>
      <c r="D180" s="16"/>
      <c r="E180" s="16">
        <v>21.588000000000001</v>
      </c>
      <c r="F180" s="16">
        <v>0.38100000000000001</v>
      </c>
      <c r="G180" s="16">
        <v>38.713000000000001</v>
      </c>
      <c r="H180" s="16">
        <v>0.34499999999999997</v>
      </c>
      <c r="I180" s="16">
        <v>0.13100000000000001</v>
      </c>
      <c r="J180" s="16">
        <v>100.01900000000001</v>
      </c>
      <c r="K180" s="16">
        <v>76.170924848802628</v>
      </c>
    </row>
    <row r="181" spans="1:11" x14ac:dyDescent="0.3">
      <c r="A181" s="1" t="s">
        <v>177</v>
      </c>
      <c r="B181" s="16">
        <v>38.948999999999998</v>
      </c>
      <c r="C181" s="16"/>
      <c r="D181" s="16"/>
      <c r="E181" s="16">
        <v>20.059000000000001</v>
      </c>
      <c r="F181" s="16">
        <v>0.28199999999999997</v>
      </c>
      <c r="G181" s="16">
        <v>40.344999999999999</v>
      </c>
      <c r="H181" s="16">
        <v>0.222</v>
      </c>
      <c r="I181" s="16">
        <v>0.127</v>
      </c>
      <c r="J181" s="16">
        <v>100.136</v>
      </c>
      <c r="K181" s="16">
        <v>78.190884171608644</v>
      </c>
    </row>
    <row r="182" spans="1:11" x14ac:dyDescent="0.3">
      <c r="A182" s="1" t="s">
        <v>178</v>
      </c>
      <c r="B182" s="16">
        <v>38.616999999999997</v>
      </c>
      <c r="C182" s="16"/>
      <c r="D182" s="16"/>
      <c r="E182" s="16">
        <v>20.86</v>
      </c>
      <c r="F182" s="16">
        <v>0.307</v>
      </c>
      <c r="G182" s="16">
        <v>40.027999999999999</v>
      </c>
      <c r="H182" s="16">
        <v>0.24399999999999999</v>
      </c>
      <c r="I182" s="16">
        <v>0.18099999999999999</v>
      </c>
      <c r="J182" s="16">
        <v>100.352</v>
      </c>
      <c r="K182" s="16">
        <v>77.378028554018073</v>
      </c>
    </row>
    <row r="183" spans="1:11" x14ac:dyDescent="0.3">
      <c r="A183" s="1" t="s">
        <v>179</v>
      </c>
      <c r="B183" s="16">
        <v>38.215000000000003</v>
      </c>
      <c r="C183" s="16"/>
      <c r="D183" s="16"/>
      <c r="E183" s="16">
        <v>23.501000000000001</v>
      </c>
      <c r="F183" s="16">
        <v>0.436</v>
      </c>
      <c r="G183" s="16">
        <v>37.499000000000002</v>
      </c>
      <c r="H183" s="16">
        <v>0.32200000000000001</v>
      </c>
      <c r="I183" s="16">
        <v>8.5000000000000006E-2</v>
      </c>
      <c r="J183" s="16">
        <v>100.158</v>
      </c>
      <c r="K183" s="16">
        <v>73.98726547078023</v>
      </c>
    </row>
    <row r="184" spans="1:11" x14ac:dyDescent="0.3">
      <c r="A184" s="1" t="s">
        <v>180</v>
      </c>
      <c r="B184" s="16">
        <v>39.206000000000003</v>
      </c>
      <c r="C184" s="16"/>
      <c r="D184" s="16"/>
      <c r="E184" s="16">
        <v>18.471</v>
      </c>
      <c r="F184" s="16">
        <v>0.20200000000000001</v>
      </c>
      <c r="G184" s="16">
        <v>41.941000000000003</v>
      </c>
      <c r="H184" s="16">
        <v>0.192</v>
      </c>
      <c r="I184" s="16">
        <v>0.26100000000000001</v>
      </c>
      <c r="J184" s="16">
        <v>100.40900000000001</v>
      </c>
      <c r="K184" s="16">
        <v>80.18818049155702</v>
      </c>
    </row>
    <row r="185" spans="1:11" x14ac:dyDescent="0.3">
      <c r="A185" s="1" t="s">
        <v>181</v>
      </c>
      <c r="B185" s="16">
        <v>39.253999999999998</v>
      </c>
      <c r="C185" s="16"/>
      <c r="D185" s="16"/>
      <c r="E185" s="16">
        <v>20.190000000000001</v>
      </c>
      <c r="F185" s="16">
        <v>0.26100000000000001</v>
      </c>
      <c r="G185" s="16">
        <v>40.076999999999998</v>
      </c>
      <c r="H185" s="16">
        <v>0.19700000000000001</v>
      </c>
      <c r="I185" s="16">
        <v>0.183</v>
      </c>
      <c r="J185" s="16">
        <v>100.25700000000001</v>
      </c>
      <c r="K185" s="16">
        <v>77.965390859827167</v>
      </c>
    </row>
    <row r="186" spans="1:11" x14ac:dyDescent="0.3">
      <c r="A186" s="1" t="s">
        <v>182</v>
      </c>
      <c r="B186" s="16">
        <v>38.682000000000002</v>
      </c>
      <c r="C186" s="16"/>
      <c r="D186" s="16"/>
      <c r="E186" s="16">
        <v>20.795000000000002</v>
      </c>
      <c r="F186" s="16">
        <v>0.35399999999999998</v>
      </c>
      <c r="G186" s="16">
        <v>40.311</v>
      </c>
      <c r="H186" s="16">
        <v>0.23799999999999999</v>
      </c>
      <c r="I186" s="16">
        <v>0.192</v>
      </c>
      <c r="J186" s="16">
        <v>100.68600000000001</v>
      </c>
      <c r="K186" s="16">
        <v>77.555484116647548</v>
      </c>
    </row>
    <row r="187" spans="1:11" x14ac:dyDescent="0.3">
      <c r="A187" s="1" t="s">
        <v>183</v>
      </c>
      <c r="B187" s="16">
        <v>38.476999999999997</v>
      </c>
      <c r="C187" s="16"/>
      <c r="D187" s="16"/>
      <c r="E187" s="16">
        <v>22.068000000000001</v>
      </c>
      <c r="F187" s="16">
        <v>0.38300000000000001</v>
      </c>
      <c r="G187" s="16">
        <v>38.968000000000004</v>
      </c>
      <c r="H187" s="16">
        <v>0.33200000000000002</v>
      </c>
      <c r="I187" s="16">
        <v>0.113</v>
      </c>
      <c r="J187" s="16">
        <v>100.554</v>
      </c>
      <c r="K187" s="16">
        <v>75.889807144911273</v>
      </c>
    </row>
    <row r="188" spans="1:11" x14ac:dyDescent="0.3">
      <c r="A188" s="1" t="s">
        <v>184</v>
      </c>
      <c r="B188" s="16">
        <v>38.475000000000001</v>
      </c>
      <c r="C188" s="16"/>
      <c r="D188" s="16"/>
      <c r="E188" s="16">
        <v>23.204000000000001</v>
      </c>
      <c r="F188" s="16">
        <v>0.41299999999999998</v>
      </c>
      <c r="G188" s="16">
        <v>37.783999999999999</v>
      </c>
      <c r="H188" s="16">
        <v>0.27200000000000002</v>
      </c>
      <c r="I188" s="16">
        <v>0.1</v>
      </c>
      <c r="J188" s="16">
        <v>100.495</v>
      </c>
      <c r="K188" s="16">
        <v>74.375859886246161</v>
      </c>
    </row>
    <row r="189" spans="1:11" x14ac:dyDescent="0.3">
      <c r="A189" s="1" t="s">
        <v>185</v>
      </c>
      <c r="B189" s="16">
        <v>39.073</v>
      </c>
      <c r="C189" s="16"/>
      <c r="D189" s="16"/>
      <c r="E189" s="16">
        <v>19.672000000000001</v>
      </c>
      <c r="F189" s="16">
        <v>0.317</v>
      </c>
      <c r="G189" s="16">
        <v>40.796999999999997</v>
      </c>
      <c r="H189" s="16">
        <v>0.255</v>
      </c>
      <c r="I189" s="16">
        <v>0.13500000000000001</v>
      </c>
      <c r="J189" s="16">
        <v>100.36</v>
      </c>
      <c r="K189" s="16">
        <v>78.708575607785136</v>
      </c>
    </row>
    <row r="190" spans="1:11" x14ac:dyDescent="0.3">
      <c r="A190" s="1" t="s">
        <v>186</v>
      </c>
      <c r="B190" s="16">
        <v>38.984999999999999</v>
      </c>
      <c r="C190" s="16"/>
      <c r="D190" s="16"/>
      <c r="E190" s="16">
        <v>21.152999999999999</v>
      </c>
      <c r="F190" s="16">
        <v>0.30599999999999999</v>
      </c>
      <c r="G190" s="16">
        <v>39.078000000000003</v>
      </c>
      <c r="H190" s="16">
        <v>0.22</v>
      </c>
      <c r="I190" s="16">
        <v>0.112</v>
      </c>
      <c r="J190" s="16">
        <v>100.078</v>
      </c>
      <c r="K190" s="16">
        <v>76.706523236537805</v>
      </c>
    </row>
    <row r="191" spans="1:11" x14ac:dyDescent="0.3">
      <c r="A191" s="1" t="s">
        <v>187</v>
      </c>
      <c r="B191" s="16">
        <v>38.893999999999998</v>
      </c>
      <c r="C191" s="16"/>
      <c r="D191" s="16"/>
      <c r="E191" s="16">
        <v>21.492000000000001</v>
      </c>
      <c r="F191" s="16">
        <v>0.27700000000000002</v>
      </c>
      <c r="G191" s="16">
        <v>38.802999999999997</v>
      </c>
      <c r="H191" s="16">
        <v>0.25700000000000001</v>
      </c>
      <c r="I191" s="16">
        <v>0.109</v>
      </c>
      <c r="J191" s="16">
        <v>100.01</v>
      </c>
      <c r="K191" s="16">
        <v>76.293749734600013</v>
      </c>
    </row>
    <row r="192" spans="1:11" x14ac:dyDescent="0.3">
      <c r="A192" s="1" t="s">
        <v>188</v>
      </c>
      <c r="B192" s="16">
        <v>37.911000000000001</v>
      </c>
      <c r="C192" s="16"/>
      <c r="D192" s="16"/>
      <c r="E192" s="16">
        <v>23.86</v>
      </c>
      <c r="F192" s="16">
        <v>0.40600000000000003</v>
      </c>
      <c r="G192" s="16">
        <v>36.942</v>
      </c>
      <c r="H192" s="16">
        <v>0.436</v>
      </c>
      <c r="I192" s="16">
        <v>9.2999999999999999E-2</v>
      </c>
      <c r="J192" s="16">
        <v>99.864000000000004</v>
      </c>
      <c r="K192" s="16">
        <v>73.40328911866645</v>
      </c>
    </row>
    <row r="193" spans="1:11" x14ac:dyDescent="0.3">
      <c r="A193" s="1" t="s">
        <v>189</v>
      </c>
      <c r="B193" s="16">
        <v>38.412999999999997</v>
      </c>
      <c r="C193" s="16"/>
      <c r="D193" s="16"/>
      <c r="E193" s="16">
        <v>21.015000000000001</v>
      </c>
      <c r="F193" s="16">
        <v>0.307</v>
      </c>
      <c r="G193" s="16">
        <v>39.509</v>
      </c>
      <c r="H193" s="16">
        <v>0.19</v>
      </c>
      <c r="I193" s="16">
        <v>0.14699999999999999</v>
      </c>
      <c r="J193" s="16">
        <v>99.796000000000006</v>
      </c>
      <c r="K193" s="16">
        <v>77.017993904209831</v>
      </c>
    </row>
    <row r="194" spans="1:11" x14ac:dyDescent="0.3">
      <c r="A194" s="1" t="s">
        <v>190</v>
      </c>
      <c r="B194" s="16">
        <v>38.155000000000001</v>
      </c>
      <c r="C194" s="16"/>
      <c r="D194" s="16"/>
      <c r="E194" s="16">
        <v>21.584</v>
      </c>
      <c r="F194" s="16">
        <v>0.39300000000000002</v>
      </c>
      <c r="G194" s="16">
        <v>39.146000000000001</v>
      </c>
      <c r="H194" s="16">
        <v>0.27900000000000003</v>
      </c>
      <c r="I194" s="16">
        <v>0.124</v>
      </c>
      <c r="J194" s="16">
        <v>99.924999999999997</v>
      </c>
      <c r="K194" s="16">
        <v>76.375568232228602</v>
      </c>
    </row>
    <row r="195" spans="1:11" x14ac:dyDescent="0.3">
      <c r="A195" s="1" t="s">
        <v>191</v>
      </c>
      <c r="B195" s="16">
        <v>38.130000000000003</v>
      </c>
      <c r="C195" s="16"/>
      <c r="D195" s="16"/>
      <c r="E195" s="16">
        <v>24.408000000000001</v>
      </c>
      <c r="F195" s="16">
        <v>0.48499999999999999</v>
      </c>
      <c r="G195" s="16">
        <v>36.619</v>
      </c>
      <c r="H195" s="16">
        <v>0.503</v>
      </c>
      <c r="I195" s="16">
        <v>0.09</v>
      </c>
      <c r="J195" s="16">
        <v>100.49</v>
      </c>
      <c r="K195" s="16">
        <v>72.784013049073977</v>
      </c>
    </row>
    <row r="196" spans="1:11" x14ac:dyDescent="0.3">
      <c r="A196" s="1" t="s">
        <v>192</v>
      </c>
      <c r="B196" s="16">
        <v>39.201000000000001</v>
      </c>
      <c r="C196" s="16"/>
      <c r="D196" s="16"/>
      <c r="E196" s="16">
        <v>19.658000000000001</v>
      </c>
      <c r="F196" s="16">
        <v>0.28599999999999998</v>
      </c>
      <c r="G196" s="16">
        <v>40.360999999999997</v>
      </c>
      <c r="H196" s="16">
        <v>0.24099999999999999</v>
      </c>
      <c r="I196" s="16">
        <v>0.14699999999999999</v>
      </c>
      <c r="J196" s="16">
        <v>100.11799999999999</v>
      </c>
      <c r="K196" s="16">
        <v>78.53996241469244</v>
      </c>
    </row>
    <row r="197" spans="1:11" x14ac:dyDescent="0.3">
      <c r="A197" s="1" t="s">
        <v>193</v>
      </c>
      <c r="B197" s="16">
        <v>38.177</v>
      </c>
      <c r="C197" s="16"/>
      <c r="D197" s="16"/>
      <c r="E197" s="16">
        <v>21.698</v>
      </c>
      <c r="F197" s="16">
        <v>0.36099999999999999</v>
      </c>
      <c r="G197" s="16">
        <v>39.012999999999998</v>
      </c>
      <c r="H197" s="16">
        <v>0.34599999999999997</v>
      </c>
      <c r="I197" s="16">
        <v>0.17499999999999999</v>
      </c>
      <c r="J197" s="16">
        <v>99.953999999999994</v>
      </c>
      <c r="K197" s="16">
        <v>76.218755131602705</v>
      </c>
    </row>
    <row r="198" spans="1:11" x14ac:dyDescent="0.3">
      <c r="A198" s="1" t="s">
        <v>194</v>
      </c>
      <c r="B198" s="16">
        <v>38.664000000000001</v>
      </c>
      <c r="C198" s="16"/>
      <c r="D198" s="16"/>
      <c r="E198" s="16">
        <v>22.454999999999998</v>
      </c>
      <c r="F198" s="16">
        <v>0.433</v>
      </c>
      <c r="G198" s="16">
        <v>38.308999999999997</v>
      </c>
      <c r="H198" s="16">
        <v>0.34799999999999998</v>
      </c>
      <c r="I198" s="16">
        <v>0.111</v>
      </c>
      <c r="J198" s="16">
        <v>100.452</v>
      </c>
      <c r="K198" s="16">
        <v>75.254034271856852</v>
      </c>
    </row>
    <row r="199" spans="1:11" x14ac:dyDescent="0.3">
      <c r="A199" s="1" t="s">
        <v>195</v>
      </c>
      <c r="B199" s="16">
        <v>38.793999999999997</v>
      </c>
      <c r="C199" s="16"/>
      <c r="D199" s="16"/>
      <c r="E199" s="16">
        <v>19.748000000000001</v>
      </c>
      <c r="F199" s="16">
        <v>0.24</v>
      </c>
      <c r="G199" s="16">
        <v>40.518000000000001</v>
      </c>
      <c r="H199" s="16">
        <v>0.2</v>
      </c>
      <c r="I199" s="16">
        <v>0.156</v>
      </c>
      <c r="J199" s="16">
        <v>99.849000000000004</v>
      </c>
      <c r="K199" s="16">
        <v>78.528406378182481</v>
      </c>
    </row>
    <row r="200" spans="1:11" x14ac:dyDescent="0.3">
      <c r="A200" s="1" t="s">
        <v>196</v>
      </c>
      <c r="B200" s="16">
        <v>39.048999999999999</v>
      </c>
      <c r="C200" s="16"/>
      <c r="D200" s="16"/>
      <c r="E200" s="16">
        <v>20.875</v>
      </c>
      <c r="F200" s="16">
        <v>0.309</v>
      </c>
      <c r="G200" s="16">
        <v>39.936999999999998</v>
      </c>
      <c r="H200" s="16">
        <v>0.20200000000000001</v>
      </c>
      <c r="I200" s="16">
        <v>0.13900000000000001</v>
      </c>
      <c r="J200" s="16">
        <v>100.651</v>
      </c>
      <c r="K200" s="16">
        <v>77.325562978796029</v>
      </c>
    </row>
    <row r="201" spans="1:11" x14ac:dyDescent="0.3">
      <c r="A201" s="1" t="s">
        <v>197</v>
      </c>
      <c r="B201" s="16">
        <v>38.524000000000001</v>
      </c>
      <c r="C201" s="16"/>
      <c r="D201" s="16"/>
      <c r="E201" s="16">
        <v>20.783000000000001</v>
      </c>
      <c r="F201" s="16">
        <v>0.377</v>
      </c>
      <c r="G201" s="16">
        <v>39.768000000000001</v>
      </c>
      <c r="H201" s="16">
        <v>0.28499999999999998</v>
      </c>
      <c r="I201" s="16">
        <v>0.129</v>
      </c>
      <c r="J201" s="16">
        <v>100.086</v>
      </c>
      <c r="K201" s="16">
        <v>77.328653609621512</v>
      </c>
    </row>
    <row r="202" spans="1:11" x14ac:dyDescent="0.3">
      <c r="A202" s="1" t="s">
        <v>198</v>
      </c>
      <c r="B202" s="16">
        <v>38.335000000000001</v>
      </c>
      <c r="C202" s="16"/>
      <c r="D202" s="16"/>
      <c r="E202" s="16">
        <v>22.227</v>
      </c>
      <c r="F202" s="16">
        <v>0.40799999999999997</v>
      </c>
      <c r="G202" s="16">
        <v>38.484999999999999</v>
      </c>
      <c r="H202" s="16">
        <v>0.314</v>
      </c>
      <c r="I202" s="16">
        <v>0.12</v>
      </c>
      <c r="J202" s="16">
        <v>100.02800000000001</v>
      </c>
      <c r="K202" s="16">
        <v>75.528414710033104</v>
      </c>
    </row>
    <row r="203" spans="1:11" x14ac:dyDescent="0.3">
      <c r="A203" s="1" t="s">
        <v>199</v>
      </c>
      <c r="B203" s="16">
        <v>38.612000000000002</v>
      </c>
      <c r="C203" s="16"/>
      <c r="D203" s="16"/>
      <c r="E203" s="16">
        <v>22.036000000000001</v>
      </c>
      <c r="F203" s="16">
        <v>0.35299999999999998</v>
      </c>
      <c r="G203" s="16">
        <v>38.94</v>
      </c>
      <c r="H203" s="16">
        <v>0.34200000000000003</v>
      </c>
      <c r="I203" s="16">
        <v>8.4000000000000005E-2</v>
      </c>
      <c r="J203" s="16">
        <v>100.517</v>
      </c>
      <c r="K203" s="16">
        <v>75.903203980433815</v>
      </c>
    </row>
    <row r="204" spans="1:11" x14ac:dyDescent="0.3">
      <c r="A204" s="1" t="s">
        <v>200</v>
      </c>
      <c r="B204" s="16">
        <v>39.15</v>
      </c>
      <c r="C204" s="16"/>
      <c r="D204" s="16"/>
      <c r="E204" s="16">
        <v>20.542999999999999</v>
      </c>
      <c r="F204" s="16">
        <v>0.29299999999999998</v>
      </c>
      <c r="G204" s="16">
        <v>39.808</v>
      </c>
      <c r="H204" s="16">
        <v>0.184</v>
      </c>
      <c r="I204" s="16">
        <v>0.14299999999999999</v>
      </c>
      <c r="J204" s="16">
        <v>100.288</v>
      </c>
      <c r="K204" s="16">
        <v>77.549144485187398</v>
      </c>
    </row>
    <row r="205" spans="1:11" x14ac:dyDescent="0.3">
      <c r="A205" s="1" t="s">
        <v>201</v>
      </c>
      <c r="B205" s="16">
        <v>38.997</v>
      </c>
      <c r="C205" s="16"/>
      <c r="D205" s="16"/>
      <c r="E205" s="16">
        <v>19.928000000000001</v>
      </c>
      <c r="F205" s="16">
        <v>0.29599999999999999</v>
      </c>
      <c r="G205" s="16">
        <v>40.369</v>
      </c>
      <c r="H205" s="16">
        <v>0.26600000000000001</v>
      </c>
      <c r="I205" s="16">
        <v>0.158</v>
      </c>
      <c r="J205" s="16">
        <v>100.11499999999999</v>
      </c>
      <c r="K205" s="16">
        <v>78.31251190112927</v>
      </c>
    </row>
    <row r="206" spans="1:11" x14ac:dyDescent="0.3">
      <c r="A206" s="1" t="s">
        <v>202</v>
      </c>
      <c r="B206" s="16">
        <v>38.453000000000003</v>
      </c>
      <c r="C206" s="16"/>
      <c r="D206" s="16"/>
      <c r="E206" s="16">
        <v>20.108000000000001</v>
      </c>
      <c r="F206" s="16">
        <v>0.24399999999999999</v>
      </c>
      <c r="G206" s="16">
        <v>40.799999999999997</v>
      </c>
      <c r="H206" s="16">
        <v>0.23599999999999999</v>
      </c>
      <c r="I206" s="16">
        <v>0.153</v>
      </c>
      <c r="J206" s="16">
        <v>100.107</v>
      </c>
      <c r="K206" s="16">
        <v>78.340148284498667</v>
      </c>
    </row>
    <row r="207" spans="1:11" x14ac:dyDescent="0.3">
      <c r="A207" s="1" t="s">
        <v>203</v>
      </c>
      <c r="B207" s="16">
        <v>38.262999999999998</v>
      </c>
      <c r="C207" s="16"/>
      <c r="D207" s="16"/>
      <c r="E207" s="16">
        <v>23.17</v>
      </c>
      <c r="F207" s="16">
        <v>0.45300000000000001</v>
      </c>
      <c r="G207" s="16">
        <v>37.975000000000001</v>
      </c>
      <c r="H207" s="16">
        <v>0.433</v>
      </c>
      <c r="I207" s="16">
        <v>9.0999999999999998E-2</v>
      </c>
      <c r="J207" s="16">
        <v>100.54</v>
      </c>
      <c r="K207" s="16">
        <v>74.49970604604718</v>
      </c>
    </row>
    <row r="208" spans="1:11" x14ac:dyDescent="0.3">
      <c r="A208" s="1" t="s">
        <v>204</v>
      </c>
      <c r="B208" s="16">
        <v>37.694000000000003</v>
      </c>
      <c r="C208" s="16"/>
      <c r="D208" s="16"/>
      <c r="E208" s="16">
        <v>22.49</v>
      </c>
      <c r="F208" s="16">
        <v>0.42</v>
      </c>
      <c r="G208" s="16">
        <v>38.701999999999998</v>
      </c>
      <c r="H208" s="16">
        <v>0.36199999999999999</v>
      </c>
      <c r="I208" s="16">
        <v>7.8E-2</v>
      </c>
      <c r="J208" s="16">
        <v>99.909000000000006</v>
      </c>
      <c r="K208" s="16">
        <v>75.414746155567627</v>
      </c>
    </row>
    <row r="209" spans="1:11" x14ac:dyDescent="0.3">
      <c r="A209" s="1" t="s">
        <v>205</v>
      </c>
      <c r="B209" s="16">
        <v>38.116999999999997</v>
      </c>
      <c r="C209" s="16"/>
      <c r="D209" s="16"/>
      <c r="E209" s="16">
        <v>21.757999999999999</v>
      </c>
      <c r="F209" s="16">
        <v>0.33800000000000002</v>
      </c>
      <c r="G209" s="16">
        <v>38.838000000000001</v>
      </c>
      <c r="H209" s="16">
        <v>0.33500000000000002</v>
      </c>
      <c r="I209" s="16">
        <v>0.14599999999999999</v>
      </c>
      <c r="J209" s="16">
        <v>99.677000000000007</v>
      </c>
      <c r="K209" s="16">
        <v>76.086962781574741</v>
      </c>
    </row>
    <row r="210" spans="1:11" x14ac:dyDescent="0.3">
      <c r="A210" s="1" t="s">
        <v>206</v>
      </c>
      <c r="B210" s="16">
        <v>38.808</v>
      </c>
      <c r="C210" s="16"/>
      <c r="D210" s="16"/>
      <c r="E210" s="16">
        <v>21.41</v>
      </c>
      <c r="F210" s="16">
        <v>0.33400000000000002</v>
      </c>
      <c r="G210" s="16">
        <v>39.463999999999999</v>
      </c>
      <c r="H210" s="16">
        <v>0.34300000000000003</v>
      </c>
      <c r="I210" s="16">
        <v>0.13900000000000001</v>
      </c>
      <c r="J210" s="16">
        <v>100.685</v>
      </c>
      <c r="K210" s="16">
        <v>76.666347963892576</v>
      </c>
    </row>
    <row r="211" spans="1:11" x14ac:dyDescent="0.3">
      <c r="A211" s="1" t="s">
        <v>207</v>
      </c>
      <c r="B211" s="16">
        <v>38.956000000000003</v>
      </c>
      <c r="C211" s="16"/>
      <c r="D211" s="16"/>
      <c r="E211" s="16">
        <v>21.149000000000001</v>
      </c>
      <c r="F211" s="16">
        <v>0.35799999999999998</v>
      </c>
      <c r="G211" s="16">
        <v>39.018999999999998</v>
      </c>
      <c r="H211" s="16">
        <v>0.34</v>
      </c>
      <c r="I211" s="16">
        <v>0.14000000000000001</v>
      </c>
      <c r="J211" s="16">
        <v>100.19199999999999</v>
      </c>
      <c r="K211" s="16">
        <v>76.68289702974549</v>
      </c>
    </row>
    <row r="212" spans="1:11" x14ac:dyDescent="0.3">
      <c r="A212" s="1" t="s">
        <v>208</v>
      </c>
      <c r="B212" s="16">
        <v>39.328000000000003</v>
      </c>
      <c r="C212" s="16"/>
      <c r="D212" s="16"/>
      <c r="E212" s="16">
        <v>20.074999999999999</v>
      </c>
      <c r="F212" s="16">
        <v>0.33900000000000002</v>
      </c>
      <c r="G212" s="16">
        <v>39.92</v>
      </c>
      <c r="H212" s="16">
        <v>0.317</v>
      </c>
      <c r="I212" s="16">
        <v>0.127</v>
      </c>
      <c r="J212" s="16">
        <v>100.283</v>
      </c>
      <c r="K212" s="16">
        <v>77.996075397847335</v>
      </c>
    </row>
    <row r="213" spans="1:11" x14ac:dyDescent="0.3">
      <c r="A213" s="1" t="s">
        <v>209</v>
      </c>
      <c r="B213" s="16">
        <v>38.875999999999998</v>
      </c>
      <c r="C213" s="16"/>
      <c r="D213" s="16"/>
      <c r="E213" s="16">
        <v>19.498000000000001</v>
      </c>
      <c r="F213" s="16">
        <v>0.33500000000000002</v>
      </c>
      <c r="G213" s="16">
        <v>40.438000000000002</v>
      </c>
      <c r="H213" s="16">
        <v>0.22900000000000001</v>
      </c>
      <c r="I213" s="16">
        <v>0.17799999999999999</v>
      </c>
      <c r="J213" s="16">
        <v>99.855999999999995</v>
      </c>
      <c r="K213" s="16">
        <v>78.709343061145148</v>
      </c>
    </row>
    <row r="214" spans="1:11" x14ac:dyDescent="0.3">
      <c r="A214" s="1" t="s">
        <v>210</v>
      </c>
      <c r="B214" s="16">
        <v>38.328000000000003</v>
      </c>
      <c r="C214" s="16"/>
      <c r="D214" s="16"/>
      <c r="E214" s="16">
        <v>20.111999999999998</v>
      </c>
      <c r="F214" s="16">
        <v>0.24099999999999999</v>
      </c>
      <c r="G214" s="16">
        <v>40.567999999999998</v>
      </c>
      <c r="H214" s="16">
        <v>0.20499999999999999</v>
      </c>
      <c r="I214" s="16">
        <v>0.105</v>
      </c>
      <c r="J214" s="16">
        <v>99.793999999999997</v>
      </c>
      <c r="K214" s="16">
        <v>78.239843588172405</v>
      </c>
    </row>
    <row r="215" spans="1:11" x14ac:dyDescent="0.3">
      <c r="A215" s="1" t="s">
        <v>211</v>
      </c>
      <c r="B215" s="16">
        <v>39.216999999999999</v>
      </c>
      <c r="C215" s="16"/>
      <c r="D215" s="16"/>
      <c r="E215" s="16">
        <v>19.206</v>
      </c>
      <c r="F215" s="16">
        <v>0.28599999999999998</v>
      </c>
      <c r="G215" s="16">
        <v>41.256999999999998</v>
      </c>
      <c r="H215" s="16">
        <v>0.19</v>
      </c>
      <c r="I215" s="16">
        <v>0.22700000000000001</v>
      </c>
      <c r="J215" s="16">
        <v>100.63200000000001</v>
      </c>
      <c r="K215" s="16">
        <v>79.292269501518064</v>
      </c>
    </row>
    <row r="216" spans="1:11" x14ac:dyDescent="0.3">
      <c r="A216" s="1" t="s">
        <v>212</v>
      </c>
      <c r="B216" s="16">
        <v>38.898000000000003</v>
      </c>
      <c r="C216" s="16"/>
      <c r="D216" s="16"/>
      <c r="E216" s="16">
        <v>20.352</v>
      </c>
      <c r="F216" s="16">
        <v>0.24299999999999999</v>
      </c>
      <c r="G216" s="16">
        <v>40.134999999999998</v>
      </c>
      <c r="H216" s="16">
        <v>0.18099999999999999</v>
      </c>
      <c r="I216" s="16">
        <v>0.13300000000000001</v>
      </c>
      <c r="J216" s="16">
        <v>100.09099999999999</v>
      </c>
      <c r="K216" s="16">
        <v>77.852735993402376</v>
      </c>
    </row>
    <row r="217" spans="1:11" x14ac:dyDescent="0.3">
      <c r="A217" s="1" t="s">
        <v>213</v>
      </c>
      <c r="B217" s="16">
        <v>38.701999999999998</v>
      </c>
      <c r="C217" s="16"/>
      <c r="D217" s="16"/>
      <c r="E217" s="16">
        <v>19.821000000000002</v>
      </c>
      <c r="F217" s="16">
        <v>0.247</v>
      </c>
      <c r="G217" s="16">
        <v>40.695999999999998</v>
      </c>
      <c r="H217" s="16">
        <v>0.193</v>
      </c>
      <c r="I217" s="16">
        <v>0.16800000000000001</v>
      </c>
      <c r="J217" s="16">
        <v>100.033</v>
      </c>
      <c r="K217" s="16">
        <v>78.540101192027294</v>
      </c>
    </row>
    <row r="218" spans="1:11" x14ac:dyDescent="0.3">
      <c r="A218" s="1" t="s">
        <v>214</v>
      </c>
      <c r="B218" s="16">
        <v>38.976999999999997</v>
      </c>
      <c r="C218" s="16"/>
      <c r="D218" s="16"/>
      <c r="E218" s="16">
        <v>20.375</v>
      </c>
      <c r="F218" s="16">
        <v>0.31</v>
      </c>
      <c r="G218" s="16">
        <v>40.011000000000003</v>
      </c>
      <c r="H218" s="16">
        <v>0.17899999999999999</v>
      </c>
      <c r="I218" s="16">
        <v>0.158</v>
      </c>
      <c r="J218" s="16">
        <v>100.253</v>
      </c>
      <c r="K218" s="16">
        <v>77.779822032640055</v>
      </c>
    </row>
    <row r="219" spans="1:11" x14ac:dyDescent="0.3">
      <c r="A219" s="1" t="s">
        <v>215</v>
      </c>
      <c r="B219" s="16">
        <v>38.749000000000002</v>
      </c>
      <c r="C219" s="16"/>
      <c r="D219" s="16"/>
      <c r="E219" s="16">
        <v>21.747</v>
      </c>
      <c r="F219" s="16">
        <v>0.34899999999999998</v>
      </c>
      <c r="G219" s="16">
        <v>38.942</v>
      </c>
      <c r="H219" s="16">
        <v>0.28399999999999997</v>
      </c>
      <c r="I219" s="16">
        <v>0.154</v>
      </c>
      <c r="J219" s="16">
        <v>100.337</v>
      </c>
      <c r="K219" s="16">
        <v>76.144772114569577</v>
      </c>
    </row>
    <row r="220" spans="1:11" x14ac:dyDescent="0.3">
      <c r="A220" s="1" t="s">
        <v>216</v>
      </c>
      <c r="B220" s="16">
        <v>38.326000000000001</v>
      </c>
      <c r="C220" s="16"/>
      <c r="D220" s="16"/>
      <c r="E220" s="16">
        <v>24.687999999999999</v>
      </c>
      <c r="F220" s="16">
        <v>0.47</v>
      </c>
      <c r="G220" s="16">
        <v>36.023000000000003</v>
      </c>
      <c r="H220" s="16">
        <v>0.41299999999999998</v>
      </c>
      <c r="I220" s="16">
        <v>9.2999999999999999E-2</v>
      </c>
      <c r="J220" s="16">
        <v>100.315</v>
      </c>
      <c r="K220" s="16">
        <v>72.229531575223731</v>
      </c>
    </row>
    <row r="221" spans="1:11" x14ac:dyDescent="0.3">
      <c r="A221" s="1" t="s">
        <v>217</v>
      </c>
      <c r="B221" s="16">
        <v>38.703000000000003</v>
      </c>
      <c r="C221" s="16"/>
      <c r="D221" s="16"/>
      <c r="E221" s="16">
        <v>21.132999999999999</v>
      </c>
      <c r="F221" s="16">
        <v>0.30499999999999999</v>
      </c>
      <c r="G221" s="16">
        <v>39.923999999999999</v>
      </c>
      <c r="H221" s="16">
        <v>0.22</v>
      </c>
      <c r="I221" s="16">
        <v>0.159</v>
      </c>
      <c r="J221" s="16">
        <v>100.61799999999999</v>
      </c>
      <c r="K221" s="16">
        <v>77.103724598960241</v>
      </c>
    </row>
    <row r="222" spans="1:11" x14ac:dyDescent="0.3">
      <c r="A222" s="1" t="s">
        <v>218</v>
      </c>
      <c r="B222" s="16">
        <v>37.951000000000001</v>
      </c>
      <c r="C222" s="16"/>
      <c r="D222" s="16"/>
      <c r="E222" s="16">
        <v>24.123999999999999</v>
      </c>
      <c r="F222" s="16">
        <v>0.40400000000000003</v>
      </c>
      <c r="G222" s="16">
        <v>36.948</v>
      </c>
      <c r="H222" s="16">
        <v>0.31</v>
      </c>
      <c r="I222" s="16">
        <v>7.8E-2</v>
      </c>
      <c r="J222" s="16">
        <v>99.974000000000004</v>
      </c>
      <c r="K222" s="16">
        <v>73.191098158519438</v>
      </c>
    </row>
    <row r="223" spans="1:11" x14ac:dyDescent="0.3">
      <c r="A223" s="1" t="s">
        <v>219</v>
      </c>
      <c r="B223" s="16">
        <v>37.933999999999997</v>
      </c>
      <c r="C223" s="16"/>
      <c r="D223" s="16"/>
      <c r="E223" s="16">
        <v>23.463999999999999</v>
      </c>
      <c r="F223" s="16">
        <v>0.41099999999999998</v>
      </c>
      <c r="G223" s="16">
        <v>37.427</v>
      </c>
      <c r="H223" s="16">
        <v>0.48799999999999999</v>
      </c>
      <c r="I223" s="16">
        <v>8.8999999999999996E-2</v>
      </c>
      <c r="J223" s="16">
        <v>99.992999999999995</v>
      </c>
      <c r="K223" s="16">
        <v>73.980600853202105</v>
      </c>
    </row>
    <row r="224" spans="1:11" x14ac:dyDescent="0.3">
      <c r="A224" s="1" t="s">
        <v>220</v>
      </c>
      <c r="B224" s="16">
        <v>38.628</v>
      </c>
      <c r="C224" s="16"/>
      <c r="D224" s="16"/>
      <c r="E224" s="16">
        <v>22.413</v>
      </c>
      <c r="F224" s="16">
        <v>0.373</v>
      </c>
      <c r="G224" s="16">
        <v>37.814999999999998</v>
      </c>
      <c r="H224" s="16">
        <v>0.34499999999999997</v>
      </c>
      <c r="I224" s="16">
        <v>9.5000000000000001E-2</v>
      </c>
      <c r="J224" s="16">
        <v>99.802999999999997</v>
      </c>
      <c r="K224" s="16">
        <v>75.046619159787269</v>
      </c>
    </row>
    <row r="225" spans="1:12" x14ac:dyDescent="0.3">
      <c r="A225" s="1" t="s">
        <v>221</v>
      </c>
      <c r="B225" s="16">
        <v>38.805</v>
      </c>
      <c r="C225" s="16"/>
      <c r="D225" s="16"/>
      <c r="E225" s="16">
        <v>21.838999999999999</v>
      </c>
      <c r="F225" s="16">
        <v>0.41899999999999998</v>
      </c>
      <c r="G225" s="16">
        <v>38.262999999999998</v>
      </c>
      <c r="H225" s="16">
        <v>0.29299999999999998</v>
      </c>
      <c r="I225" s="16">
        <v>0.18</v>
      </c>
      <c r="J225" s="16">
        <v>99.965000000000003</v>
      </c>
      <c r="K225" s="16">
        <v>75.746319918621325</v>
      </c>
    </row>
    <row r="226" spans="1:12" x14ac:dyDescent="0.3">
      <c r="A226" s="1" t="s">
        <v>222</v>
      </c>
      <c r="B226" s="16">
        <v>37.703000000000003</v>
      </c>
      <c r="C226" s="16"/>
      <c r="D226" s="16"/>
      <c r="E226" s="16">
        <v>23.603999999999999</v>
      </c>
      <c r="F226" s="16">
        <v>0.42499999999999999</v>
      </c>
      <c r="G226" s="16">
        <v>37.820999999999998</v>
      </c>
      <c r="H226" s="16">
        <v>0.4</v>
      </c>
      <c r="I226" s="16">
        <v>8.2000000000000003E-2</v>
      </c>
      <c r="J226" s="16">
        <v>100.123</v>
      </c>
      <c r="K226" s="16">
        <v>74.067576319080388</v>
      </c>
    </row>
    <row r="227" spans="1:12" x14ac:dyDescent="0.3">
      <c r="A227" s="1" t="s">
        <v>223</v>
      </c>
      <c r="B227" s="16">
        <v>38.889000000000003</v>
      </c>
      <c r="C227" s="16"/>
      <c r="D227" s="16"/>
      <c r="E227" s="16">
        <v>20.367000000000001</v>
      </c>
      <c r="F227" s="16">
        <v>0.34599999999999997</v>
      </c>
      <c r="G227" s="16">
        <v>39.904000000000003</v>
      </c>
      <c r="H227" s="16">
        <v>0.35199999999999998</v>
      </c>
      <c r="I227" s="16">
        <v>9.4E-2</v>
      </c>
      <c r="J227" s="16">
        <v>100.023</v>
      </c>
      <c r="K227" s="16">
        <v>77.740303455576083</v>
      </c>
    </row>
    <row r="228" spans="1:12" x14ac:dyDescent="0.3">
      <c r="A228" s="1" t="s">
        <v>224</v>
      </c>
      <c r="B228" s="16">
        <v>38.482999999999997</v>
      </c>
      <c r="C228" s="16"/>
      <c r="D228" s="16"/>
      <c r="E228" s="16">
        <v>19.513000000000002</v>
      </c>
      <c r="F228" s="16">
        <v>0.30099999999999999</v>
      </c>
      <c r="G228" s="16">
        <v>40.817</v>
      </c>
      <c r="H228" s="16">
        <v>0.33600000000000002</v>
      </c>
      <c r="I228" s="16">
        <v>0.16600000000000001</v>
      </c>
      <c r="J228" s="16">
        <v>99.722999999999999</v>
      </c>
      <c r="K228" s="16">
        <v>78.852431925330222</v>
      </c>
    </row>
    <row r="229" spans="1:12" x14ac:dyDescent="0.3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2" x14ac:dyDescent="0.3">
      <c r="A230" s="50" t="s">
        <v>275</v>
      </c>
      <c r="K230" s="42"/>
    </row>
    <row r="231" spans="1:12" x14ac:dyDescent="0.3">
      <c r="A231" s="1" t="s">
        <v>225</v>
      </c>
      <c r="B231" s="16">
        <v>38.488999999999997</v>
      </c>
      <c r="C231" s="16"/>
      <c r="D231" s="16"/>
      <c r="E231" s="16">
        <v>23.908999999999999</v>
      </c>
      <c r="F231" s="16">
        <v>0.46700000000000003</v>
      </c>
      <c r="G231" s="16">
        <v>36.048999999999999</v>
      </c>
      <c r="H231" s="16">
        <v>0.73699999999999999</v>
      </c>
      <c r="I231" s="16">
        <v>6.2E-2</v>
      </c>
      <c r="J231" s="16">
        <v>100.057</v>
      </c>
      <c r="K231" s="16">
        <v>72.882309822427175</v>
      </c>
      <c r="L231" s="51" t="s">
        <v>226</v>
      </c>
    </row>
    <row r="232" spans="1:12" x14ac:dyDescent="0.3">
      <c r="A232" s="1" t="s">
        <v>227</v>
      </c>
      <c r="B232" s="16">
        <v>38.942</v>
      </c>
      <c r="C232" s="16"/>
      <c r="D232" s="16"/>
      <c r="E232" s="16">
        <v>20.309999999999999</v>
      </c>
      <c r="F232" s="16">
        <v>0.32500000000000001</v>
      </c>
      <c r="G232" s="16">
        <v>39.923999999999999</v>
      </c>
      <c r="H232" s="16">
        <v>0.33600000000000002</v>
      </c>
      <c r="I232" s="16">
        <v>4.9000000000000002E-2</v>
      </c>
      <c r="J232" s="16">
        <v>100.11799999999999</v>
      </c>
      <c r="K232" s="16">
        <v>77.797419841757815</v>
      </c>
      <c r="L232" s="4" t="s">
        <v>226</v>
      </c>
    </row>
    <row r="233" spans="1:12" x14ac:dyDescent="0.3">
      <c r="A233" s="1" t="s">
        <v>228</v>
      </c>
      <c r="B233" s="16">
        <v>39.250999999999998</v>
      </c>
      <c r="C233" s="16"/>
      <c r="D233" s="16"/>
      <c r="E233" s="16">
        <v>19.518000000000001</v>
      </c>
      <c r="F233" s="16">
        <v>0.28199999999999997</v>
      </c>
      <c r="G233" s="16">
        <v>40.673000000000002</v>
      </c>
      <c r="H233" s="16">
        <v>0.23799999999999999</v>
      </c>
      <c r="I233" s="16">
        <v>0.11899999999999999</v>
      </c>
      <c r="J233" s="16">
        <v>100.191</v>
      </c>
      <c r="K233" s="16">
        <v>78.78915670231838</v>
      </c>
      <c r="L233" s="4" t="s">
        <v>226</v>
      </c>
    </row>
    <row r="234" spans="1:12" x14ac:dyDescent="0.3">
      <c r="A234" s="1" t="s">
        <v>229</v>
      </c>
      <c r="B234" s="16">
        <v>38.735999999999997</v>
      </c>
      <c r="C234" s="16"/>
      <c r="D234" s="16"/>
      <c r="E234" s="16">
        <v>19.05</v>
      </c>
      <c r="F234" s="16">
        <v>0.31900000000000001</v>
      </c>
      <c r="G234" s="16">
        <v>41.44</v>
      </c>
      <c r="H234" s="16">
        <v>0.23400000000000001</v>
      </c>
      <c r="I234" s="16">
        <v>0.126</v>
      </c>
      <c r="J234" s="16">
        <v>100.03700000000001</v>
      </c>
      <c r="K234" s="16">
        <v>79.498090695065116</v>
      </c>
      <c r="L234" s="4" t="s">
        <v>230</v>
      </c>
    </row>
    <row r="235" spans="1:12" x14ac:dyDescent="0.3">
      <c r="A235" s="1" t="s">
        <v>231</v>
      </c>
      <c r="B235" s="16">
        <v>39.036000000000001</v>
      </c>
      <c r="C235" s="16"/>
      <c r="D235" s="16"/>
      <c r="E235" s="16">
        <v>18.975999999999999</v>
      </c>
      <c r="F235" s="16">
        <v>0.22600000000000001</v>
      </c>
      <c r="G235" s="16">
        <v>41.600999999999999</v>
      </c>
      <c r="H235" s="16">
        <v>0.219</v>
      </c>
      <c r="I235" s="16">
        <v>0.152</v>
      </c>
      <c r="J235" s="16">
        <v>100.26</v>
      </c>
      <c r="K235" s="16">
        <v>79.62443570197955</v>
      </c>
      <c r="L235" s="4" t="s">
        <v>230</v>
      </c>
    </row>
    <row r="236" spans="1:12" x14ac:dyDescent="0.3">
      <c r="A236" s="1" t="s">
        <v>232</v>
      </c>
      <c r="B236" s="16">
        <v>39.316000000000003</v>
      </c>
      <c r="C236" s="16"/>
      <c r="D236" s="16"/>
      <c r="E236" s="16">
        <v>19.172000000000001</v>
      </c>
      <c r="F236" s="16">
        <v>0.215</v>
      </c>
      <c r="G236" s="16">
        <v>41.353999999999999</v>
      </c>
      <c r="H236" s="16">
        <v>0.185</v>
      </c>
      <c r="I236" s="16">
        <v>0.26400000000000001</v>
      </c>
      <c r="J236" s="16">
        <v>100.58199999999999</v>
      </c>
      <c r="K236" s="16">
        <v>79.359840103235683</v>
      </c>
      <c r="L236" s="4" t="s">
        <v>230</v>
      </c>
    </row>
    <row r="237" spans="1:12" x14ac:dyDescent="0.3">
      <c r="A237" s="1" t="s">
        <v>233</v>
      </c>
      <c r="B237" s="16">
        <v>39.165999999999997</v>
      </c>
      <c r="C237" s="16"/>
      <c r="D237" s="16"/>
      <c r="E237" s="16">
        <v>19.07</v>
      </c>
      <c r="F237" s="16">
        <v>0.23799999999999999</v>
      </c>
      <c r="G237" s="16">
        <v>41.709000000000003</v>
      </c>
      <c r="H237" s="16">
        <v>0.186</v>
      </c>
      <c r="I237" s="16">
        <v>0.191</v>
      </c>
      <c r="J237" s="16">
        <v>100.66200000000001</v>
      </c>
      <c r="K237" s="16">
        <v>79.586304545452023</v>
      </c>
      <c r="L237" s="4" t="s">
        <v>230</v>
      </c>
    </row>
    <row r="238" spans="1:12" x14ac:dyDescent="0.3">
      <c r="A238" s="1" t="s">
        <v>234</v>
      </c>
      <c r="B238" s="16">
        <v>39.08</v>
      </c>
      <c r="C238" s="16"/>
      <c r="D238" s="16"/>
      <c r="E238" s="16">
        <v>19.114000000000001</v>
      </c>
      <c r="F238" s="16">
        <v>0.24</v>
      </c>
      <c r="G238" s="16">
        <v>41.640999999999998</v>
      </c>
      <c r="H238" s="16">
        <v>0.17499999999999999</v>
      </c>
      <c r="I238" s="16">
        <v>0.187</v>
      </c>
      <c r="J238" s="16">
        <v>100.554</v>
      </c>
      <c r="K238" s="16">
        <v>79.522278856989288</v>
      </c>
      <c r="L238" s="4" t="s">
        <v>230</v>
      </c>
    </row>
    <row r="239" spans="1:12" x14ac:dyDescent="0.3">
      <c r="A239" s="1" t="s">
        <v>235</v>
      </c>
      <c r="B239" s="16">
        <v>39.012999999999998</v>
      </c>
      <c r="C239" s="16"/>
      <c r="D239" s="16"/>
      <c r="E239" s="16">
        <v>18.765000000000001</v>
      </c>
      <c r="F239" s="16">
        <v>0.20899999999999999</v>
      </c>
      <c r="G239" s="16">
        <v>41.503999999999998</v>
      </c>
      <c r="H239" s="16">
        <v>0.18</v>
      </c>
      <c r="I239" s="16">
        <v>0.16400000000000001</v>
      </c>
      <c r="J239" s="16">
        <v>99.992000000000004</v>
      </c>
      <c r="K239" s="16">
        <v>79.767595777312607</v>
      </c>
      <c r="L239" s="4" t="s">
        <v>230</v>
      </c>
    </row>
    <row r="240" spans="1:12" x14ac:dyDescent="0.3">
      <c r="A240" s="1" t="s">
        <v>236</v>
      </c>
      <c r="B240" s="16">
        <v>38.783999999999999</v>
      </c>
      <c r="C240" s="16"/>
      <c r="D240" s="16"/>
      <c r="E240" s="16">
        <v>19.306999999999999</v>
      </c>
      <c r="F240" s="16">
        <v>0.317</v>
      </c>
      <c r="G240" s="16">
        <v>40.881</v>
      </c>
      <c r="H240" s="16">
        <v>0.20399999999999999</v>
      </c>
      <c r="I240" s="16">
        <v>0.17399999999999999</v>
      </c>
      <c r="J240" s="16">
        <v>99.78</v>
      </c>
      <c r="K240" s="16">
        <v>79.054823069266192</v>
      </c>
      <c r="L240" s="4" t="s">
        <v>226</v>
      </c>
    </row>
    <row r="241" spans="1:12" x14ac:dyDescent="0.3">
      <c r="A241" s="1" t="s">
        <v>237</v>
      </c>
      <c r="B241" s="16">
        <v>37.787999999999997</v>
      </c>
      <c r="C241" s="16"/>
      <c r="D241" s="16"/>
      <c r="E241" s="16">
        <v>25.274000000000001</v>
      </c>
      <c r="F241" s="16">
        <v>0.50600000000000001</v>
      </c>
      <c r="G241" s="16">
        <v>34.265999999999998</v>
      </c>
      <c r="H241" s="16">
        <v>0.59699999999999998</v>
      </c>
      <c r="I241" s="16">
        <v>5.8999999999999997E-2</v>
      </c>
      <c r="J241" s="16">
        <v>99.63</v>
      </c>
      <c r="K241" s="16">
        <v>70.732198351175811</v>
      </c>
      <c r="L241" s="4" t="s">
        <v>226</v>
      </c>
    </row>
    <row r="242" spans="1:12" x14ac:dyDescent="0.3">
      <c r="K242" s="42"/>
    </row>
    <row r="243" spans="1:12" x14ac:dyDescent="0.3">
      <c r="A243" s="50" t="s">
        <v>238</v>
      </c>
      <c r="K243" s="42"/>
    </row>
    <row r="244" spans="1:12" x14ac:dyDescent="0.3">
      <c r="A244" s="1" t="s">
        <v>239</v>
      </c>
      <c r="B244" s="16">
        <v>37.771000000000001</v>
      </c>
      <c r="C244" s="16"/>
      <c r="E244" s="16">
        <v>22.991</v>
      </c>
      <c r="F244" s="16">
        <v>0.36899999999999999</v>
      </c>
      <c r="G244" s="16">
        <v>37.755000000000003</v>
      </c>
      <c r="H244" s="16">
        <v>0.68200000000000005</v>
      </c>
      <c r="I244" s="16">
        <v>4.2000000000000003E-2</v>
      </c>
      <c r="J244" s="16">
        <v>99.966999999999999</v>
      </c>
      <c r="K244" s="16">
        <v>74.536645917346718</v>
      </c>
      <c r="L244" s="4" t="s">
        <v>226</v>
      </c>
    </row>
    <row r="245" spans="1:12" x14ac:dyDescent="0.3">
      <c r="A245" s="1" t="s">
        <v>240</v>
      </c>
      <c r="B245" s="16">
        <v>38.667999999999999</v>
      </c>
      <c r="C245" s="16"/>
      <c r="E245" s="16">
        <v>22.018000000000001</v>
      </c>
      <c r="F245" s="16">
        <v>0.40200000000000002</v>
      </c>
      <c r="G245" s="16">
        <v>38.731999999999999</v>
      </c>
      <c r="H245" s="16">
        <v>0.51500000000000001</v>
      </c>
      <c r="I245" s="16">
        <v>0.104</v>
      </c>
      <c r="J245" s="16">
        <v>100.599</v>
      </c>
      <c r="K245" s="16">
        <v>75.82009269558327</v>
      </c>
      <c r="L245" s="4" t="s">
        <v>226</v>
      </c>
    </row>
    <row r="246" spans="1:12" x14ac:dyDescent="0.3">
      <c r="A246" s="1" t="s">
        <v>241</v>
      </c>
      <c r="B246" s="16">
        <v>38.828000000000003</v>
      </c>
      <c r="C246" s="16"/>
      <c r="E246" s="16">
        <v>21.498000000000001</v>
      </c>
      <c r="F246" s="16">
        <v>0.38200000000000001</v>
      </c>
      <c r="G246" s="16">
        <v>39.069000000000003</v>
      </c>
      <c r="H246" s="16">
        <v>0.44800000000000001</v>
      </c>
      <c r="I246" s="16">
        <v>0.123</v>
      </c>
      <c r="J246" s="16">
        <v>100.50700000000001</v>
      </c>
      <c r="K246" s="16">
        <v>76.412058619342673</v>
      </c>
      <c r="L246" s="4" t="s">
        <v>226</v>
      </c>
    </row>
    <row r="247" spans="1:12" x14ac:dyDescent="0.3">
      <c r="A247" s="1" t="s">
        <v>242</v>
      </c>
      <c r="B247" s="16">
        <v>38.451999999999998</v>
      </c>
      <c r="C247" s="16"/>
      <c r="E247" s="16">
        <v>20.972999999999999</v>
      </c>
      <c r="F247" s="16">
        <v>0.38400000000000001</v>
      </c>
      <c r="G247" s="16">
        <v>39.479999999999997</v>
      </c>
      <c r="H247" s="16">
        <v>0.35199999999999998</v>
      </c>
      <c r="I247" s="16">
        <v>0.113</v>
      </c>
      <c r="J247" s="16">
        <v>99.858999999999995</v>
      </c>
      <c r="K247" s="16">
        <v>77.04039997214754</v>
      </c>
      <c r="L247" s="4" t="s">
        <v>226</v>
      </c>
    </row>
    <row r="248" spans="1:12" x14ac:dyDescent="0.3">
      <c r="A248" s="1" t="s">
        <v>243</v>
      </c>
      <c r="B248" s="16">
        <v>39.100999999999999</v>
      </c>
      <c r="C248" s="16"/>
      <c r="E248" s="16">
        <v>20.388999999999999</v>
      </c>
      <c r="F248" s="16">
        <v>0.31900000000000001</v>
      </c>
      <c r="G248" s="16">
        <v>39.692</v>
      </c>
      <c r="H248" s="16">
        <v>0.34100000000000003</v>
      </c>
      <c r="I248" s="16">
        <v>0.127</v>
      </c>
      <c r="J248" s="16">
        <v>100.068</v>
      </c>
      <c r="K248" s="16">
        <v>77.629243385030762</v>
      </c>
      <c r="L248" s="4" t="s">
        <v>226</v>
      </c>
    </row>
    <row r="249" spans="1:12" x14ac:dyDescent="0.3">
      <c r="A249" s="1" t="s">
        <v>244</v>
      </c>
      <c r="B249" s="16">
        <v>39.302</v>
      </c>
      <c r="C249" s="16"/>
      <c r="E249" s="16">
        <v>20.538</v>
      </c>
      <c r="F249" s="16">
        <v>0.36499999999999999</v>
      </c>
      <c r="G249" s="16">
        <v>41.015000000000001</v>
      </c>
      <c r="H249" s="16">
        <v>0.26100000000000001</v>
      </c>
      <c r="I249" s="16">
        <v>0.22900000000000001</v>
      </c>
      <c r="J249" s="16">
        <v>101.837</v>
      </c>
      <c r="K249" s="16">
        <v>78.06907917940903</v>
      </c>
      <c r="L249" s="4" t="s">
        <v>245</v>
      </c>
    </row>
    <row r="250" spans="1:12" x14ac:dyDescent="0.3">
      <c r="A250" s="1" t="s">
        <v>246</v>
      </c>
      <c r="B250" s="16">
        <v>37.784999999999997</v>
      </c>
      <c r="C250" s="16"/>
      <c r="E250" s="16">
        <v>20.303999999999998</v>
      </c>
      <c r="F250" s="16">
        <v>0.29599999999999999</v>
      </c>
      <c r="G250" s="16">
        <v>39.216000000000001</v>
      </c>
      <c r="H250" s="16">
        <v>0.24</v>
      </c>
      <c r="I250" s="16">
        <v>0.186</v>
      </c>
      <c r="J250" s="16">
        <v>98.182000000000002</v>
      </c>
      <c r="K250" s="16">
        <v>77.491973873866982</v>
      </c>
      <c r="L250" s="4" t="s">
        <v>245</v>
      </c>
    </row>
    <row r="251" spans="1:12" x14ac:dyDescent="0.3">
      <c r="A251" s="1" t="s">
        <v>247</v>
      </c>
      <c r="B251" s="16">
        <v>38.633000000000003</v>
      </c>
      <c r="C251" s="16"/>
      <c r="E251" s="16">
        <v>19.891999999999999</v>
      </c>
      <c r="F251" s="16">
        <v>0.32</v>
      </c>
      <c r="G251" s="16">
        <v>40.093000000000004</v>
      </c>
      <c r="H251" s="16">
        <v>0.30499999999999999</v>
      </c>
      <c r="I251" s="16">
        <v>0.157</v>
      </c>
      <c r="J251" s="16">
        <v>99.722999999999999</v>
      </c>
      <c r="K251" s="16">
        <v>78.226581309971863</v>
      </c>
      <c r="L251" s="4" t="s">
        <v>245</v>
      </c>
    </row>
    <row r="252" spans="1:12" x14ac:dyDescent="0.3">
      <c r="A252" s="1" t="s">
        <v>248</v>
      </c>
      <c r="B252" s="16">
        <v>39.008000000000003</v>
      </c>
      <c r="C252" s="16"/>
      <c r="E252" s="16">
        <v>19.994</v>
      </c>
      <c r="F252" s="16">
        <v>0.29299999999999998</v>
      </c>
      <c r="G252" s="16">
        <v>40.756</v>
      </c>
      <c r="H252" s="16">
        <v>0.217</v>
      </c>
      <c r="I252" s="16">
        <v>0.159</v>
      </c>
      <c r="J252" s="16">
        <v>100.621</v>
      </c>
      <c r="K252" s="16">
        <v>78.418211054065509</v>
      </c>
      <c r="L252" s="4" t="s">
        <v>245</v>
      </c>
    </row>
    <row r="253" spans="1:12" x14ac:dyDescent="0.3">
      <c r="A253" s="1" t="s">
        <v>249</v>
      </c>
      <c r="B253" s="16">
        <v>38.923000000000002</v>
      </c>
      <c r="C253" s="16"/>
      <c r="E253" s="16">
        <v>19.509</v>
      </c>
      <c r="F253" s="16">
        <v>0.28199999999999997</v>
      </c>
      <c r="G253" s="16">
        <v>41.143999999999998</v>
      </c>
      <c r="H253" s="16">
        <v>0.21</v>
      </c>
      <c r="I253" s="16">
        <v>0.21099999999999999</v>
      </c>
      <c r="J253" s="16">
        <v>100.39</v>
      </c>
      <c r="K253" s="16">
        <v>78.988588551306833</v>
      </c>
      <c r="L253" s="4" t="s">
        <v>245</v>
      </c>
    </row>
    <row r="254" spans="1:12" x14ac:dyDescent="0.3">
      <c r="A254" s="1" t="s">
        <v>250</v>
      </c>
      <c r="B254" s="16">
        <v>39.207999999999998</v>
      </c>
      <c r="C254" s="16"/>
      <c r="E254" s="16">
        <v>18.849</v>
      </c>
      <c r="F254" s="16">
        <v>0.313</v>
      </c>
      <c r="G254" s="16">
        <v>40.94</v>
      </c>
      <c r="H254" s="16">
        <v>0.253</v>
      </c>
      <c r="I254" s="16">
        <v>0.222</v>
      </c>
      <c r="J254" s="16">
        <v>100.06699999999999</v>
      </c>
      <c r="K254" s="16">
        <v>79.473113532884426</v>
      </c>
      <c r="L254" s="4" t="s">
        <v>245</v>
      </c>
    </row>
    <row r="255" spans="1:12" x14ac:dyDescent="0.3">
      <c r="A255" s="1" t="s">
        <v>251</v>
      </c>
      <c r="B255" s="16">
        <v>39.136000000000003</v>
      </c>
      <c r="C255" s="16"/>
      <c r="E255" s="16">
        <v>18.428999999999998</v>
      </c>
      <c r="F255" s="16">
        <v>0.22800000000000001</v>
      </c>
      <c r="G255" s="16">
        <v>41.973999999999997</v>
      </c>
      <c r="H255" s="16">
        <v>0.18</v>
      </c>
      <c r="I255" s="16">
        <v>0.184</v>
      </c>
      <c r="J255" s="16">
        <v>100.288</v>
      </c>
      <c r="K255" s="16">
        <v>80.236795529803345</v>
      </c>
      <c r="L255" s="4" t="s">
        <v>245</v>
      </c>
    </row>
    <row r="256" spans="1:12" x14ac:dyDescent="0.3">
      <c r="A256" s="1" t="s">
        <v>252</v>
      </c>
      <c r="B256" s="16">
        <v>39.540999999999997</v>
      </c>
      <c r="C256" s="16"/>
      <c r="E256" s="16">
        <v>17.338000000000001</v>
      </c>
      <c r="F256" s="16">
        <v>0.187</v>
      </c>
      <c r="G256" s="16">
        <v>42.722999999999999</v>
      </c>
      <c r="H256" s="16">
        <v>0.20599999999999999</v>
      </c>
      <c r="I256" s="16">
        <v>0.28100000000000003</v>
      </c>
      <c r="J256" s="16">
        <v>100.392</v>
      </c>
      <c r="K256" s="16">
        <v>81.455328894380131</v>
      </c>
      <c r="L256" s="4" t="s">
        <v>245</v>
      </c>
    </row>
    <row r="257" spans="1:12" x14ac:dyDescent="0.3">
      <c r="A257" s="1" t="s">
        <v>253</v>
      </c>
      <c r="B257" s="16">
        <v>39.997999999999998</v>
      </c>
      <c r="C257" s="16"/>
      <c r="E257" s="16">
        <v>13.868</v>
      </c>
      <c r="F257" s="16">
        <v>0.153</v>
      </c>
      <c r="G257" s="16">
        <v>45.207999999999998</v>
      </c>
      <c r="H257" s="16">
        <v>6.3E-2</v>
      </c>
      <c r="I257" s="16">
        <v>0.311</v>
      </c>
      <c r="J257" s="16">
        <v>99.795000000000002</v>
      </c>
      <c r="K257" s="16">
        <v>85.317528074215403</v>
      </c>
      <c r="L257" s="4" t="s">
        <v>245</v>
      </c>
    </row>
    <row r="258" spans="1:12" x14ac:dyDescent="0.3">
      <c r="A258" s="1" t="s">
        <v>254</v>
      </c>
      <c r="B258" s="16">
        <v>39.942999999999998</v>
      </c>
      <c r="C258" s="16"/>
      <c r="E258" s="16">
        <v>12.445</v>
      </c>
      <c r="F258" s="16">
        <v>0.19900000000000001</v>
      </c>
      <c r="G258" s="16">
        <v>46.332000000000001</v>
      </c>
      <c r="H258" s="16">
        <v>9.5000000000000001E-2</v>
      </c>
      <c r="I258" s="16">
        <v>0.313</v>
      </c>
      <c r="J258" s="16">
        <v>99.647000000000006</v>
      </c>
      <c r="K258" s="16">
        <v>86.904594075552623</v>
      </c>
      <c r="L258" s="4" t="s">
        <v>245</v>
      </c>
    </row>
    <row r="259" spans="1:12" x14ac:dyDescent="0.3">
      <c r="A259" s="1" t="s">
        <v>255</v>
      </c>
      <c r="B259" s="16">
        <v>40.58</v>
      </c>
      <c r="C259" s="16"/>
      <c r="E259" s="16">
        <v>10.625</v>
      </c>
      <c r="F259" s="16">
        <v>0.16500000000000001</v>
      </c>
      <c r="G259" s="16">
        <v>48.036000000000001</v>
      </c>
      <c r="H259" s="16">
        <v>4.4999999999999998E-2</v>
      </c>
      <c r="I259" s="16">
        <v>0.39900000000000002</v>
      </c>
      <c r="J259" s="16">
        <v>99.899000000000001</v>
      </c>
      <c r="K259" s="16">
        <v>88.961126589522848</v>
      </c>
      <c r="L259" s="4" t="s">
        <v>245</v>
      </c>
    </row>
    <row r="260" spans="1:12" x14ac:dyDescent="0.3">
      <c r="A260" s="1" t="s">
        <v>256</v>
      </c>
      <c r="B260" s="16">
        <v>41.219000000000001</v>
      </c>
      <c r="C260" s="16"/>
      <c r="E260" s="16">
        <v>9.7639999999999993</v>
      </c>
      <c r="F260" s="16">
        <v>0.183</v>
      </c>
      <c r="G260" s="16">
        <v>48.186</v>
      </c>
      <c r="H260" s="16">
        <v>7.5999999999999998E-2</v>
      </c>
      <c r="I260" s="16">
        <v>0.35599999999999998</v>
      </c>
      <c r="J260" s="16">
        <v>99.802999999999997</v>
      </c>
      <c r="K260" s="16">
        <v>89.792712191715765</v>
      </c>
      <c r="L260" s="4" t="s">
        <v>245</v>
      </c>
    </row>
    <row r="261" spans="1:12" x14ac:dyDescent="0.3">
      <c r="A261" s="1" t="s">
        <v>257</v>
      </c>
      <c r="B261" s="16">
        <v>40.832000000000001</v>
      </c>
      <c r="C261" s="16"/>
      <c r="E261" s="16">
        <v>9.0640000000000001</v>
      </c>
      <c r="F261" s="16">
        <v>0.12</v>
      </c>
      <c r="G261" s="16">
        <v>49.252000000000002</v>
      </c>
      <c r="H261" s="16">
        <v>2.4E-2</v>
      </c>
      <c r="I261" s="16">
        <v>0.38</v>
      </c>
      <c r="J261" s="16">
        <v>99.766999999999996</v>
      </c>
      <c r="K261" s="16">
        <v>90.641905445959921</v>
      </c>
      <c r="L261" s="4" t="s">
        <v>230</v>
      </c>
    </row>
    <row r="262" spans="1:12" x14ac:dyDescent="0.3">
      <c r="A262" s="1" t="s">
        <v>258</v>
      </c>
      <c r="B262" s="16">
        <v>40.99</v>
      </c>
      <c r="C262" s="16"/>
      <c r="E262" s="16">
        <v>8.9209999999999994</v>
      </c>
      <c r="F262" s="16">
        <v>8.8999999999999996E-2</v>
      </c>
      <c r="G262" s="16">
        <v>49.302</v>
      </c>
      <c r="H262" s="16">
        <v>4.5999999999999999E-2</v>
      </c>
      <c r="I262" s="16">
        <v>0.35799999999999998</v>
      </c>
      <c r="J262" s="16">
        <v>99.715999999999994</v>
      </c>
      <c r="K262" s="16">
        <v>90.784419457928621</v>
      </c>
      <c r="L262" s="4" t="s">
        <v>230</v>
      </c>
    </row>
    <row r="263" spans="1:12" x14ac:dyDescent="0.3">
      <c r="A263" s="1" t="s">
        <v>259</v>
      </c>
      <c r="B263" s="16">
        <v>40.993000000000002</v>
      </c>
      <c r="C263" s="16"/>
      <c r="E263" s="16">
        <v>8.9009999999999998</v>
      </c>
      <c r="F263" s="16">
        <v>0.125</v>
      </c>
      <c r="G263" s="16">
        <v>49.167000000000002</v>
      </c>
      <c r="H263" s="16">
        <v>6.3E-2</v>
      </c>
      <c r="I263" s="16">
        <v>0.34100000000000003</v>
      </c>
      <c r="J263" s="16">
        <v>99.754999999999995</v>
      </c>
      <c r="K263" s="16">
        <v>90.780255842199281</v>
      </c>
      <c r="L263" s="4" t="s">
        <v>230</v>
      </c>
    </row>
    <row r="264" spans="1:12" x14ac:dyDescent="0.3">
      <c r="A264" s="1" t="s">
        <v>260</v>
      </c>
      <c r="B264" s="16">
        <v>40.923999999999999</v>
      </c>
      <c r="C264" s="16"/>
      <c r="E264" s="16">
        <v>8.9290000000000003</v>
      </c>
      <c r="F264" s="16">
        <v>0.13100000000000001</v>
      </c>
      <c r="G264" s="16">
        <v>49.241</v>
      </c>
      <c r="H264" s="16">
        <v>4.9000000000000002E-2</v>
      </c>
      <c r="I264" s="16">
        <v>0.32700000000000001</v>
      </c>
      <c r="J264" s="16">
        <v>99.653000000000006</v>
      </c>
      <c r="K264" s="16">
        <v>90.766546877058914</v>
      </c>
      <c r="L264" s="4" t="s">
        <v>230</v>
      </c>
    </row>
    <row r="265" spans="1:12" x14ac:dyDescent="0.3">
      <c r="A265" s="1" t="s">
        <v>261</v>
      </c>
      <c r="B265" s="16">
        <v>41.027000000000001</v>
      </c>
      <c r="C265" s="16"/>
      <c r="E265" s="16">
        <v>8.9269999999999996</v>
      </c>
      <c r="F265" s="16">
        <v>0.121</v>
      </c>
      <c r="G265" s="16">
        <v>49.484999999999999</v>
      </c>
      <c r="H265" s="16">
        <v>2.7E-2</v>
      </c>
      <c r="I265" s="16">
        <v>0.375</v>
      </c>
      <c r="J265" s="16">
        <v>100.021</v>
      </c>
      <c r="K265" s="16">
        <v>90.809759780083269</v>
      </c>
      <c r="L265" s="4" t="s">
        <v>230</v>
      </c>
    </row>
    <row r="266" spans="1:12" x14ac:dyDescent="0.3">
      <c r="A266" s="1" t="s">
        <v>262</v>
      </c>
      <c r="B266" s="16">
        <v>41.118000000000002</v>
      </c>
      <c r="C266" s="16"/>
      <c r="E266" s="16">
        <v>8.7110000000000003</v>
      </c>
      <c r="F266" s="16">
        <v>0.154</v>
      </c>
      <c r="G266" s="16">
        <v>49.781999999999996</v>
      </c>
      <c r="H266" s="16">
        <v>7.0000000000000007E-2</v>
      </c>
      <c r="I266" s="16">
        <v>0.36099999999999999</v>
      </c>
      <c r="J266" s="16">
        <v>100.264</v>
      </c>
      <c r="K266" s="16">
        <v>91.060971367776403</v>
      </c>
      <c r="L266" s="4" t="s">
        <v>230</v>
      </c>
    </row>
    <row r="267" spans="1:12" ht="14.5" thickBot="1" x14ac:dyDescent="0.35">
      <c r="A267" s="10" t="s">
        <v>263</v>
      </c>
      <c r="B267" s="32">
        <v>40.927</v>
      </c>
      <c r="C267" s="32"/>
      <c r="D267" s="43"/>
      <c r="E267" s="32">
        <v>8.98</v>
      </c>
      <c r="F267" s="32">
        <v>9.7000000000000003E-2</v>
      </c>
      <c r="G267" s="32">
        <v>49.286999999999999</v>
      </c>
      <c r="H267" s="32">
        <v>0.05</v>
      </c>
      <c r="I267" s="32">
        <v>0.32100000000000001</v>
      </c>
      <c r="J267" s="32">
        <v>99.697999999999993</v>
      </c>
      <c r="K267" s="32">
        <v>90.72656180662662</v>
      </c>
      <c r="L267" s="12" t="s">
        <v>230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附表3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Yadong Wu</dc:creator>
  <cp:lastModifiedBy>yuylj21</cp:lastModifiedBy>
  <dcterms:created xsi:type="dcterms:W3CDTF">2023-01-11T15:26:43Z</dcterms:created>
  <dcterms:modified xsi:type="dcterms:W3CDTF">2023-08-08T07:38:55Z</dcterms:modified>
</cp:coreProperties>
</file>